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ELECTRICAL " sheetId="1" r:id="rId1"/>
  </sheets>
  <definedNames>
    <definedName name="_xlnm.Print_Area" localSheetId="0">'ELECTRICAL '!$A$1:$F$254</definedName>
  </definedNames>
  <calcPr calcId="124519"/>
</workbook>
</file>

<file path=xl/calcChain.xml><?xml version="1.0" encoding="utf-8"?>
<calcChain xmlns="http://schemas.openxmlformats.org/spreadsheetml/2006/main">
  <c r="F211" i="1"/>
  <c r="F205"/>
  <c r="F203"/>
  <c r="F201"/>
  <c r="F199"/>
  <c r="F194"/>
  <c r="F191"/>
  <c r="F189"/>
  <c r="F184"/>
  <c r="F182"/>
  <c r="F177"/>
  <c r="F175"/>
  <c r="F173"/>
  <c r="F167"/>
  <c r="F162"/>
  <c r="F159"/>
  <c r="F155"/>
  <c r="F152"/>
  <c r="F150"/>
  <c r="F146"/>
  <c r="F143"/>
  <c r="F131"/>
  <c r="F129"/>
  <c r="F127"/>
  <c r="F125"/>
  <c r="F123"/>
  <c r="F106"/>
  <c r="F104"/>
  <c r="F95"/>
  <c r="F92"/>
  <c r="F90"/>
  <c r="F88"/>
  <c r="F82"/>
  <c r="F80"/>
  <c r="F78"/>
  <c r="F76"/>
  <c r="F74"/>
  <c r="F69"/>
  <c r="F67"/>
  <c r="F65"/>
  <c r="F63"/>
  <c r="F61"/>
  <c r="F59"/>
  <c r="F54"/>
  <c r="F47"/>
  <c r="F42"/>
  <c r="F36"/>
  <c r="F32"/>
  <c r="F23"/>
  <c r="F21"/>
  <c r="F19"/>
  <c r="F17"/>
  <c r="F15"/>
  <c r="F13"/>
  <c r="F10"/>
  <c r="F213" s="1"/>
  <c r="F216" s="1"/>
  <c r="F219" s="1"/>
</calcChain>
</file>

<file path=xl/sharedStrings.xml><?xml version="1.0" encoding="utf-8"?>
<sst xmlns="http://schemas.openxmlformats.org/spreadsheetml/2006/main" count="223" uniqueCount="150">
  <si>
    <t xml:space="preserve"> PROPOSED  INTERIOR  WORK FOR RENOVATION OF KHARDAH  BRANCH  INDIAN  BANK </t>
  </si>
  <si>
    <t>UNDER ZONAL OFFICE-BARASAT</t>
  </si>
  <si>
    <t>II. SCHEDULE OF QUANTITES FOR ELECTRICAL WIRING  &amp; LIGHT FAN FIXTURES WORK</t>
  </si>
  <si>
    <t>ITEM</t>
  </si>
  <si>
    <t>DESCRIPTION</t>
  </si>
  <si>
    <t>QNTY.</t>
  </si>
  <si>
    <t>UNIT</t>
  </si>
  <si>
    <t>RATE</t>
  </si>
  <si>
    <t>AMOUNT</t>
  </si>
  <si>
    <t>NO.</t>
  </si>
  <si>
    <t>RS.      P.</t>
  </si>
  <si>
    <t>SWITCH/ MCB</t>
  </si>
  <si>
    <t>Supply &amp; erection of 415V/230V equipment individually on wall housed in MS enclosure with metal front cover for the following:</t>
  </si>
  <si>
    <t>A</t>
  </si>
  <si>
    <t>100A FP SFU with HRC fuse links as main incomer with cable entry box.</t>
  </si>
  <si>
    <t>Each</t>
  </si>
  <si>
    <t>B</t>
  </si>
  <si>
    <t>40A rated 4P On-Load CO Switch to be connected after the TPN Busbar</t>
  </si>
  <si>
    <t>with cable entry box at both ends.</t>
  </si>
  <si>
    <t>C</t>
  </si>
  <si>
    <t>32A TPN SFU with rewirable fuse links for Generator supply.</t>
  </si>
  <si>
    <t>D</t>
  </si>
  <si>
    <t>25A DP MCB for UPS incomer &amp; outgoing.</t>
  </si>
  <si>
    <t>E</t>
  </si>
  <si>
    <t>TPN Busbar chamber having 4 nos. 25x6mm CU Bars fixed on insulators.</t>
  </si>
  <si>
    <t>F</t>
  </si>
  <si>
    <t>40A DP RCCB  (MAKE :LEGRAND/L&amp;T)</t>
  </si>
  <si>
    <t>G</t>
  </si>
  <si>
    <t>32A 20KA 230-400V, 50/60 HZ  FP SURGE PROTECTION DEVICE (HAGER MAKE)</t>
  </si>
  <si>
    <t>SET</t>
  </si>
  <si>
    <t>DISTRIBUTION BOARD</t>
  </si>
  <si>
    <t>Supply &amp; erection of 415V, TPN wall mounting DB housed in Horizontal Double door DB box consisting of the following:-</t>
  </si>
  <si>
    <t>MDB:</t>
  </si>
  <si>
    <t xml:space="preserve"> i)  Incomer-  1 No - 63A 4P MCB (10KA).</t>
  </si>
  <si>
    <t xml:space="preserve"> ii) Outgoing- 7 Nos. - 32 SP MCB (10KA).</t>
  </si>
  <si>
    <t xml:space="preserve"> (UPS supply for Bank, and LDB supply)</t>
  </si>
  <si>
    <t>Set</t>
  </si>
  <si>
    <t>PDB / AC DB:</t>
  </si>
  <si>
    <t>i)   Incomer -1 No- 100A 4P MCB Isolator.</t>
  </si>
  <si>
    <t xml:space="preserve">ii) Outgoings- 10 nos. -16/20 SP MCB (10KA). </t>
  </si>
  <si>
    <t>Supply &amp; erection of 230V SPN Wall mounting DB housed in SPN double door DB box consisting of the following:-</t>
  </si>
  <si>
    <t>LDB:</t>
  </si>
  <si>
    <t>i)  Incomer-  1 No- 32A 2P MCB(10KA)</t>
  </si>
  <si>
    <t>ii) Outgoing-10 nos. -6A/10A SP MCB(10KA)</t>
  </si>
  <si>
    <t>CDB:</t>
  </si>
  <si>
    <t>i)  1 no - 25A DP MCB(10KA)</t>
  </si>
  <si>
    <t>ii)  2 nos. - 10A SP MCB(10KA)</t>
  </si>
  <si>
    <t>iii) 6 nos. - 6A SP MCB(10KA)</t>
  </si>
  <si>
    <t xml:space="preserve">TIMER D.B. FOR AC IN  SERVER RM </t>
  </si>
  <si>
    <t>i) 1 no - 24 Hours Time switch( Leg rand / Siemens/L&amp;T)</t>
  </si>
  <si>
    <t>ii) 2 nos. DP contactor, 20A rated( 2 NO)</t>
  </si>
  <si>
    <t>iii) 2 nos. 16A rated SP MCB (10KA). (For alternative running of 2 nos. 1 Ton AC at 4 Hours interval).</t>
  </si>
  <si>
    <t>2 nos. - Indicating Lamp( Orange &amp; Red/ Blue)</t>
  </si>
  <si>
    <t>DISTRIBUTION CABLE / WIRE</t>
  </si>
  <si>
    <t>Supply &amp; lay 1.1 KV grade PVCA CU cable on wall having MS /HDP pipe protection near floor level and clamping as required for the following:-</t>
  </si>
  <si>
    <t>A)</t>
  </si>
  <si>
    <t>25 Sq mm 4 core CU with 2 nos 10 SWG GI wire</t>
  </si>
  <si>
    <t>Mtr</t>
  </si>
  <si>
    <t>B)</t>
  </si>
  <si>
    <t>16 Sq mm 4 core CU with 2 nos 10 SWG GI wire</t>
  </si>
  <si>
    <t>C)</t>
  </si>
  <si>
    <t>10 sq mm 4 core CU with 2 nos 12 SWG GI wire</t>
  </si>
  <si>
    <t>D)</t>
  </si>
  <si>
    <t>6 sq mm  4 core CU with 2 nos 12 SWG GI wire</t>
  </si>
  <si>
    <t>E)</t>
  </si>
  <si>
    <t>2.5 sq mm 2 core CU for UPS Plate Earthing</t>
  </si>
  <si>
    <t>F)</t>
  </si>
  <si>
    <t xml:space="preserve">4 nos. 16 sq. mm. CU flexible wire through GI flexible pipe complete with end termination </t>
  </si>
  <si>
    <t>with CU sockets.( Meter loop connection with Main SFU &amp; Busbar)</t>
  </si>
  <si>
    <t>Making end termination of 1.1 KV grade PVCA CU cable with supply of cable end box , brass Gland, CU crimping socket &amp; jointing materials as required for the following:-</t>
  </si>
  <si>
    <t>25 Sq mm 4 core CU</t>
  </si>
  <si>
    <t>16 Sq mm 4 core CU</t>
  </si>
  <si>
    <t>10 sq mm 4 core CU</t>
  </si>
  <si>
    <t>6 sq mm  4 core CU</t>
  </si>
  <si>
    <t>4 sq mm 2 core CU</t>
  </si>
  <si>
    <t>Supply draw and connect 1.1 KV grade PVC S/C multistrand CU wire FR grade in suitable PVC conduit &amp; accessories including wall cutting &amp; repairing as required for the following:-</t>
  </si>
  <si>
    <t>2X4 + 1X 2.5 sq mm. (Glow sign supply, UPS &amp; LDB  DB supply, UPS incoming / outgoing supply).</t>
  </si>
  <si>
    <t>1X6 SQMM CU wire for earthing</t>
  </si>
  <si>
    <t>2X2.5 + 1x1.5 sq mm.  (for UPS  &amp; Raw power Circuit)</t>
  </si>
  <si>
    <t>16A RAW POWER OUTLET POINT</t>
  </si>
  <si>
    <t xml:space="preserve">Wiring for Power outlets from DB with 1.1 KV grade 2x 2.5+1x1.5 PVC insulated copper conductor wire (FR) through suitable size PVC conduit complete with 1 no 6/16A socket with 16A control switch in suitable size modular box with front plates ( Cabtree Legrand), junction box, circular box elbows etc and all other accessories surfaced on wall above false ceiling and concealed by chase cutting on wall &amp; making connection complete. (Maximum 2 nos. sockets cluster in one circuit connecting by looping method). </t>
  </si>
  <si>
    <t xml:space="preserve">16A SOCKET WITH 15A  3Pin Top &amp; 32A Modular SPMCB with SM box &amp; plate </t>
  </si>
  <si>
    <t xml:space="preserve">A.C. POWER POINT </t>
  </si>
  <si>
    <t>A.C. power point wiring from PDB with 1.1KV  grade 2 nos. single core 4.0 sq. mm + 1 no. 2.5 sq mm ( Green colour for Earthing) PVC insulated copper conductor wire (FR)through suitable size PVC pipe on wall / ceiling surface with all wiring accessories. The work includes supply &amp; fixing by chase cutting on wall, North West /Cabtree make Starter 18-25A (MS housed) unit with 16A socket &amp; matching 16A Plug top complete with all interconnections for 2T,  1.5 and 1Ton AC.</t>
  </si>
  <si>
    <t>LIGHT , FAN  &amp; RAW POINT :</t>
  </si>
  <si>
    <t xml:space="preserve">Supply &amp; wiring with 3x1.5 sq. mm 1.1 KV grade PVC S/C multistrand CU wire (FR) in suitable size PVC conduit &amp; accessories having control board with modular switch mounted on suitable front plate and housed in recessed MS box. </t>
  </si>
  <si>
    <t xml:space="preserve"> The point wiring also include circuitwiring with 1.1 KV grade 2 nos. single core 2.5 sq. mm +1 no. single core ( green colour for Earth) PVC insulated flexible copper conductor wire through suitable size PVC conduit from DB to Switch board, interconnection and mending good all damages to original finish. (Max.8-10 points or 700- 800Watts per Circuit is allowed). </t>
  </si>
  <si>
    <t>One Light controlled by 6A switch</t>
  </si>
  <si>
    <t>Two Light controlled by 6A switch</t>
  </si>
  <si>
    <t>Bracket fan/Exhaust  point with 6A switch</t>
  </si>
  <si>
    <t>Modular type 6A switch, 1 no. 6A 5 pin socket point mounted on suitable front plate on separate switch board other than light / fan switch board. (Power to be tapped from nearest S.B/ LDB).</t>
  </si>
  <si>
    <t>Call bell point with bell push and bell (for manager's Chamber).</t>
  </si>
  <si>
    <t xml:space="preserve">UPS POWER OUTLET CLUSTER POINT </t>
  </si>
  <si>
    <t xml:space="preserve">Computer socket outlet cluster point wiring with 1.1KV grade 2x 2.5 + 1x1.5 sq. mm. PVC insulated flexible copper conductor wire(FR) through suitable size PVC conduit with all accessories up to connection of 2/3 nos. sockets cluster in one circuit connecting by looping method. The work includes supply and fixing of sockets outlet cluster components as detailed below:-  </t>
  </si>
  <si>
    <t>1 nos.- 16A modular type switch.</t>
  </si>
  <si>
    <t xml:space="preserve">3 nos. - 6/16A 5 pin modular type socket </t>
  </si>
  <si>
    <t>1 each no. - Front plate &amp; MS box.</t>
  </si>
  <si>
    <t>( for Each Table &amp; counters)</t>
  </si>
  <si>
    <t>TELEPHONE POINT</t>
  </si>
  <si>
    <t xml:space="preserve">Telephone point wiring with 2 pair PVC insulated CU conductor (0.5mm) telephone wire drawn through PVC conduit.  </t>
  </si>
  <si>
    <t>Supply and erection of modular type telephone outlet RJ11 mounted on suitable front plate housed in recessed MS box.</t>
  </si>
  <si>
    <t>Supply and erection of 10 pair telephone terminal box (Krone type housed in MS box).</t>
  </si>
  <si>
    <t>TELEPHONE CABLE</t>
  </si>
  <si>
    <t xml:space="preserve">Supply, lay and connect PVC insulated CU conductor and  armoured 10 pair Telephone cable </t>
  </si>
  <si>
    <t xml:space="preserve">FAN </t>
  </si>
  <si>
    <t>Supply, erection and connection of 400 mm 230V oscillating type wall mounted Full metal body bracket Fan with metal back cover.</t>
  </si>
  <si>
    <t>EXHAUST FAN</t>
  </si>
  <si>
    <t xml:space="preserve">Supply, erection and connection of 225 mm 1400 rpm, 230V Heavy duty exhaust Fan with wire guard net including wall cutting and finishing. </t>
  </si>
  <si>
    <t>Call Bell</t>
  </si>
  <si>
    <t>Supply and fixing of call bell with modular type push complete with plate &amp; box to be fixed at the entrance gate.</t>
  </si>
  <si>
    <t>LIGHT FITTINGS</t>
  </si>
  <si>
    <t>Supply, erection and connection of fluorescent  / compact fluorescent / mini halogen fitting with lamp , ballast  / Transformer and other accessories for the following:-</t>
  </si>
  <si>
    <t>PLUTO LHEWEIP6PW1W036 36W 840 2'X2' HAVELLS</t>
  </si>
  <si>
    <t xml:space="preserve">INTEGRA LHEBGTP5PZ1W015 15W 830  HAVELLS </t>
  </si>
  <si>
    <t>ENDURA LINEAR NEO LHEWEBP5IN1W020 20W 830</t>
  </si>
  <si>
    <t>EARTHING</t>
  </si>
  <si>
    <t>Supply and election Earth station with 600 x600x3mm GI Plate with earth strip / wire connecting arrangement including excavation and back filling with 25 mm dia GI pipe for watering.( for UPS Earthing &amp; Light fan Fixtures)</t>
  </si>
  <si>
    <t>Supply and erection of masonry pit for each Earth station having CI/RCC inspection cover.</t>
  </si>
  <si>
    <t>Supply and erection of earth bus on wall ( min. length 0.3 mtr.) on insulator with drilled holes on the bus with GI bolt , nut , washer etc for the following:-</t>
  </si>
  <si>
    <t>With (25x6) mm GI flat</t>
  </si>
  <si>
    <t>With (25x3) mm CU flat</t>
  </si>
  <si>
    <t>Supply and lay GI flat for earthing underground /on wall including connection for the following:-</t>
  </si>
  <si>
    <t>(25x3)mm GI flat</t>
  </si>
  <si>
    <t xml:space="preserve">COMPUTER LAN SYSTEM : </t>
  </si>
  <si>
    <t>a)</t>
  </si>
  <si>
    <t xml:space="preserve">Supply Laying &amp; connection of CAT-6 wire through 25mm PVC rigid </t>
  </si>
  <si>
    <t xml:space="preserve"> pipe from HUB to IO box all complete  with accessories &amp; 16SWG</t>
  </si>
  <si>
    <t xml:space="preserve"> pull out wire for drawing data cable.</t>
  </si>
  <si>
    <t>Mts.</t>
  </si>
  <si>
    <t>b)</t>
  </si>
  <si>
    <t xml:space="preserve">Providing &amp; fixing I/O Box with RJ 45 socket </t>
  </si>
  <si>
    <t>Nos.</t>
  </si>
  <si>
    <t>c)</t>
  </si>
  <si>
    <t xml:space="preserve">PATCH CORD 1 MT LENGTH </t>
  </si>
  <si>
    <t>d)</t>
  </si>
  <si>
    <t xml:space="preserve">PATCH CORD 2MT LENGTH </t>
  </si>
  <si>
    <t>e)</t>
  </si>
  <si>
    <t>24 port Patch Panel</t>
  </si>
  <si>
    <t>job</t>
  </si>
  <si>
    <t xml:space="preserve">DISMANTLING WORK: </t>
  </si>
  <si>
    <t xml:space="preserve">Dismantling of electrical items like light fitings, fan, wires, switches, </t>
  </si>
  <si>
    <t>boards etc along with all allied items like LAN and Telephone wires</t>
  </si>
  <si>
    <t>and all items dismantling as per need of the site.</t>
  </si>
  <si>
    <t>TOTAL COST of ELECTRICAL WORKS (EXCLUDING GST)</t>
  </si>
  <si>
    <t>SGST</t>
  </si>
  <si>
    <t>CGST</t>
  </si>
  <si>
    <t>GROSS TOTAL COST (INCLUDING GST)</t>
  </si>
  <si>
    <t>LESS: BUY BACK</t>
  </si>
  <si>
    <t>Buy Back of all old existing unserviceable WIRES/ DBs/ light fittings/ fans/Switches   etc  and taking out the same from site (The Contractor should Visit the site &amp; quantify/evaluated properly before quoting the same as salvage value &amp; this value shall be deducted from the Tender Amount.</t>
  </si>
  <si>
    <t>NET TOTAL</t>
  </si>
</sst>
</file>

<file path=xl/styles.xml><?xml version="1.0" encoding="utf-8"?>
<styleSheet xmlns="http://schemas.openxmlformats.org/spreadsheetml/2006/main">
  <numFmts count="4">
    <numFmt numFmtId="164" formatCode="0.0"/>
    <numFmt numFmtId="165" formatCode="_(* #,##0.00_);_(* \(#,##0.00\);_(* &quot;-&quot;??_);_(@_)"/>
    <numFmt numFmtId="166" formatCode="_-* #,##0.00_-;\-* #,##0.00_-;_-* &quot;-&quot;??_-;_-@_-"/>
    <numFmt numFmtId="167" formatCode="&quot;£&quot;#,##0;\-&quot;£&quot;#,##0"/>
  </numFmts>
  <fonts count="20">
    <font>
      <sz val="10"/>
      <name val="Arial"/>
    </font>
    <font>
      <sz val="10"/>
      <name val="Arial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sz val="10"/>
      <name val="Century Gothic"/>
      <family val="2"/>
    </font>
    <font>
      <b/>
      <u/>
      <sz val="9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2"/>
      <name val="Century Gothic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entury Gothic"/>
      <family val="2"/>
    </font>
    <font>
      <b/>
      <sz val="12"/>
      <name val="Calibri"/>
      <family val="2"/>
    </font>
    <font>
      <sz val="12"/>
      <name val="Calibri"/>
      <family val="2"/>
    </font>
    <font>
      <b/>
      <u/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165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96">
    <xf numFmtId="0" fontId="0" fillId="0" borderId="0" xfId="0"/>
    <xf numFmtId="0" fontId="3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7" xfId="0" applyFont="1" applyBorder="1"/>
    <xf numFmtId="0" fontId="4" fillId="0" borderId="6" xfId="0" applyFont="1" applyBorder="1"/>
    <xf numFmtId="0" fontId="2" fillId="0" borderId="8" xfId="0" applyFont="1" applyBorder="1"/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5" fontId="3" fillId="0" borderId="11" xfId="2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2" fillId="0" borderId="11" xfId="2" applyNumberFormat="1" applyFont="1" applyBorder="1" applyAlignment="1">
      <alignment horizontal="center" vertical="center"/>
    </xf>
    <xf numFmtId="165" fontId="2" fillId="0" borderId="0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7" fillId="0" borderId="11" xfId="0" applyFont="1" applyBorder="1"/>
    <xf numFmtId="0" fontId="3" fillId="0" borderId="11" xfId="0" applyFont="1" applyBorder="1"/>
    <xf numFmtId="0" fontId="3" fillId="0" borderId="0" xfId="0" applyFont="1" applyBorder="1"/>
    <xf numFmtId="165" fontId="3" fillId="0" borderId="11" xfId="2" applyNumberFormat="1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8" fillId="0" borderId="11" xfId="0" applyFont="1" applyBorder="1"/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11" xfId="0" applyFont="1" applyBorder="1"/>
    <xf numFmtId="0" fontId="0" fillId="0" borderId="4" xfId="0" applyBorder="1"/>
    <xf numFmtId="0" fontId="9" fillId="0" borderId="11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66" fontId="2" fillId="0" borderId="0" xfId="3" applyNumberFormat="1" applyFont="1" applyBorder="1" applyAlignment="1">
      <alignment horizontal="center" vertical="center"/>
    </xf>
    <xf numFmtId="166" fontId="2" fillId="0" borderId="11" xfId="3" applyNumberFormat="1" applyFont="1" applyBorder="1" applyAlignment="1">
      <alignment horizontal="center" vertical="center"/>
    </xf>
    <xf numFmtId="165" fontId="2" fillId="0" borderId="11" xfId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vertical="top" wrapText="1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165" fontId="2" fillId="0" borderId="10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" fontId="2" fillId="0" borderId="9" xfId="0" applyNumberFormat="1" applyFont="1" applyBorder="1" applyAlignment="1">
      <alignment horizontal="center" vertical="center"/>
    </xf>
    <xf numFmtId="165" fontId="2" fillId="0" borderId="3" xfId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165" fontId="2" fillId="0" borderId="5" xfId="1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2" fillId="0" borderId="11" xfId="4" applyFont="1" applyBorder="1" applyAlignment="1">
      <alignment vertical="center" wrapText="1"/>
    </xf>
    <xf numFmtId="0" fontId="2" fillId="0" borderId="0" xfId="4" applyFont="1" applyBorder="1" applyAlignment="1">
      <alignment horizontal="center" vertical="center"/>
    </xf>
    <xf numFmtId="0" fontId="2" fillId="0" borderId="11" xfId="4" applyFont="1" applyBorder="1" applyAlignment="1">
      <alignment horizontal="center" vertical="center"/>
    </xf>
    <xf numFmtId="2" fontId="2" fillId="0" borderId="0" xfId="4" applyNumberFormat="1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1" fontId="2" fillId="2" borderId="4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165" fontId="2" fillId="2" borderId="11" xfId="2" applyNumberFormat="1" applyFont="1" applyFill="1" applyBorder="1" applyAlignment="1">
      <alignment horizontal="center" vertical="center"/>
    </xf>
    <xf numFmtId="0" fontId="0" fillId="3" borderId="0" xfId="0" applyFill="1"/>
    <xf numFmtId="0" fontId="2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1" xfId="0" applyFont="1" applyFill="1" applyBorder="1"/>
    <xf numFmtId="0" fontId="3" fillId="0" borderId="9" xfId="0" applyFont="1" applyBorder="1"/>
    <xf numFmtId="0" fontId="10" fillId="0" borderId="2" xfId="0" applyFont="1" applyBorder="1"/>
    <xf numFmtId="0" fontId="10" fillId="0" borderId="9" xfId="0" applyFont="1" applyBorder="1"/>
    <xf numFmtId="165" fontId="10" fillId="0" borderId="9" xfId="1" applyFont="1" applyBorder="1"/>
    <xf numFmtId="0" fontId="10" fillId="0" borderId="3" xfId="0" applyFont="1" applyBorder="1"/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65" fontId="2" fillId="0" borderId="5" xfId="2" applyNumberFormat="1" applyFont="1" applyBorder="1" applyAlignment="1">
      <alignment horizontal="center" vertical="center"/>
    </xf>
    <xf numFmtId="2" fontId="2" fillId="0" borderId="11" xfId="5" applyNumberFormat="1" applyFont="1" applyBorder="1" applyAlignment="1">
      <alignment horizontal="center" vertical="center"/>
    </xf>
    <xf numFmtId="0" fontId="7" fillId="0" borderId="4" xfId="0" applyFont="1" applyFill="1" applyBorder="1"/>
    <xf numFmtId="0" fontId="10" fillId="0" borderId="0" xfId="0" applyFont="1" applyBorder="1"/>
    <xf numFmtId="0" fontId="10" fillId="0" borderId="11" xfId="0" applyFont="1" applyBorder="1"/>
    <xf numFmtId="165" fontId="10" fillId="0" borderId="11" xfId="1" applyFont="1" applyBorder="1"/>
    <xf numFmtId="0" fontId="10" fillId="0" borderId="5" xfId="0" applyFont="1" applyBorder="1"/>
    <xf numFmtId="0" fontId="10" fillId="0" borderId="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65" fontId="11" fillId="0" borderId="11" xfId="1" applyFont="1" applyBorder="1" applyAlignment="1">
      <alignment horizontal="center" vertical="center"/>
    </xf>
    <xf numFmtId="165" fontId="10" fillId="0" borderId="5" xfId="2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165" fontId="10" fillId="2" borderId="11" xfId="1" applyFont="1" applyFill="1" applyBorder="1" applyAlignment="1">
      <alignment horizontal="center" vertical="center"/>
    </xf>
    <xf numFmtId="165" fontId="10" fillId="2" borderId="5" xfId="2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2" fontId="10" fillId="0" borderId="11" xfId="0" applyNumberFormat="1" applyFont="1" applyFill="1" applyBorder="1" applyAlignment="1">
      <alignment horizontal="center" vertical="center"/>
    </xf>
    <xf numFmtId="165" fontId="10" fillId="0" borderId="5" xfId="1" applyFont="1" applyFill="1" applyBorder="1" applyAlignment="1">
      <alignment horizontal="center" vertical="center"/>
    </xf>
    <xf numFmtId="0" fontId="0" fillId="0" borderId="0" xfId="0" applyFill="1"/>
    <xf numFmtId="0" fontId="10" fillId="0" borderId="11" xfId="0" applyFont="1" applyBorder="1" applyAlignment="1">
      <alignment horizontal="center" vertical="center"/>
    </xf>
    <xf numFmtId="165" fontId="10" fillId="0" borderId="5" xfId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1" xfId="5" applyFont="1" applyBorder="1" applyAlignment="1">
      <alignment vertical="center" wrapText="1"/>
    </xf>
    <xf numFmtId="0" fontId="2" fillId="0" borderId="0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3" fillId="0" borderId="11" xfId="5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6" fontId="2" fillId="0" borderId="5" xfId="6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166" fontId="2" fillId="0" borderId="8" xfId="6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5" fontId="10" fillId="0" borderId="11" xfId="2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3" fillId="0" borderId="11" xfId="4" applyFont="1" applyBorder="1" applyAlignment="1">
      <alignment horizontal="center" vertical="center"/>
    </xf>
    <xf numFmtId="0" fontId="3" fillId="0" borderId="0" xfId="4" applyFont="1" applyBorder="1" applyAlignment="1">
      <alignment vertical="center"/>
    </xf>
    <xf numFmtId="0" fontId="10" fillId="0" borderId="4" xfId="4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/>
    </xf>
    <xf numFmtId="166" fontId="10" fillId="0" borderId="5" xfId="6" applyNumberFormat="1" applyFont="1" applyBorder="1" applyAlignment="1">
      <alignment horizontal="center" vertical="center"/>
    </xf>
    <xf numFmtId="0" fontId="3" fillId="0" borderId="0" xfId="4" applyFont="1" applyFill="1" applyBorder="1" applyAlignment="1">
      <alignment vertical="center"/>
    </xf>
    <xf numFmtId="166" fontId="10" fillId="0" borderId="11" xfId="6" applyNumberFormat="1" applyFont="1" applyBorder="1" applyAlignment="1">
      <alignment horizontal="center" vertical="center"/>
    </xf>
    <xf numFmtId="165" fontId="10" fillId="0" borderId="11" xfId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66" fontId="2" fillId="0" borderId="9" xfId="3" applyNumberFormat="1" applyFont="1" applyBorder="1" applyAlignment="1">
      <alignment horizontal="center" vertical="center"/>
    </xf>
    <xf numFmtId="166" fontId="2" fillId="0" borderId="12" xfId="3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0" fillId="0" borderId="14" xfId="0" applyFill="1" applyBorder="1"/>
    <xf numFmtId="0" fontId="0" fillId="0" borderId="15" xfId="0" applyBorder="1"/>
    <xf numFmtId="0" fontId="13" fillId="0" borderId="10" xfId="0" applyFont="1" applyBorder="1"/>
    <xf numFmtId="0" fontId="15" fillId="0" borderId="7" xfId="0" applyNumberFormat="1" applyFont="1" applyBorder="1" applyAlignment="1">
      <alignment horizontal="justify" vertical="top" wrapText="1"/>
    </xf>
    <xf numFmtId="0" fontId="0" fillId="0" borderId="16" xfId="0" applyFill="1" applyBorder="1"/>
    <xf numFmtId="0" fontId="0" fillId="0" borderId="17" xfId="0" applyBorder="1"/>
    <xf numFmtId="0" fontId="16" fillId="0" borderId="18" xfId="0" applyFont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3" fontId="17" fillId="0" borderId="6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165" fontId="16" fillId="0" borderId="7" xfId="6" applyNumberFormat="1" applyFont="1" applyBorder="1" applyAlignment="1">
      <alignment horizontal="center" vertical="center"/>
    </xf>
    <xf numFmtId="165" fontId="16" fillId="0" borderId="18" xfId="6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65" fontId="16" fillId="0" borderId="0" xfId="6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9" fillId="0" borderId="0" xfId="0" applyFont="1" applyBorder="1" applyAlignment="1"/>
    <xf numFmtId="165" fontId="9" fillId="0" borderId="0" xfId="1" applyFont="1" applyBorder="1"/>
    <xf numFmtId="0" fontId="9" fillId="0" borderId="0" xfId="0" applyFont="1" applyBorder="1" applyAlignment="1">
      <alignment horizontal="left" vertical="center"/>
    </xf>
    <xf numFmtId="166" fontId="14" fillId="0" borderId="14" xfId="1" applyNumberFormat="1" applyFont="1" applyBorder="1" applyAlignment="1">
      <alignment horizontal="center"/>
    </xf>
    <xf numFmtId="166" fontId="14" fillId="0" borderId="7" xfId="1" applyNumberFormat="1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top" wrapText="1"/>
    </xf>
    <xf numFmtId="0" fontId="12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3" fillId="0" borderId="11" xfId="0" applyFont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vertical="top" wrapText="1"/>
    </xf>
    <xf numFmtId="0" fontId="3" fillId="0" borderId="11" xfId="0" applyNumberFormat="1" applyFont="1" applyBorder="1" applyAlignment="1">
      <alignment vertical="top" wrapText="1"/>
    </xf>
    <xf numFmtId="0" fontId="3" fillId="0" borderId="11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4">
    <cellStyle name="Comma" xfId="1" builtinId="3"/>
    <cellStyle name="Comma 2" xfId="2"/>
    <cellStyle name="Comma 2 2" xfId="7"/>
    <cellStyle name="Comma 3" xfId="8"/>
    <cellStyle name="Comma 4" xfId="6"/>
    <cellStyle name="Comma 4 2" xfId="9"/>
    <cellStyle name="Comma 4 2 2" xfId="10"/>
    <cellStyle name="Comma 4 3" xfId="3"/>
    <cellStyle name="Normal" xfId="0" builtinId="0"/>
    <cellStyle name="Normal 2" xfId="11"/>
    <cellStyle name="Normal 2 2" xfId="4"/>
    <cellStyle name="Normal 3" xfId="12"/>
    <cellStyle name="Normal 4" xfId="13"/>
    <cellStyle name="Normal 4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0"/>
  <sheetViews>
    <sheetView tabSelected="1" view="pageBreakPreview" topLeftCell="A213" zoomScaleSheetLayoutView="100" workbookViewId="0">
      <selection activeCell="A221" sqref="A221:F230"/>
    </sheetView>
  </sheetViews>
  <sheetFormatPr defaultRowHeight="12.75"/>
  <cols>
    <col min="1" max="1" width="5.7109375" customWidth="1"/>
    <col min="2" max="2" width="66.7109375" customWidth="1"/>
    <col min="5" max="5" width="11.28515625" bestFit="1" customWidth="1"/>
    <col min="6" max="6" width="16.140625" customWidth="1"/>
  </cols>
  <sheetData>
    <row r="1" spans="1:6">
      <c r="A1" s="187" t="s">
        <v>0</v>
      </c>
      <c r="B1" s="188"/>
      <c r="C1" s="188"/>
      <c r="D1" s="188"/>
      <c r="E1" s="188"/>
      <c r="F1" s="189"/>
    </row>
    <row r="2" spans="1:6">
      <c r="A2" s="190" t="s">
        <v>1</v>
      </c>
      <c r="B2" s="191"/>
      <c r="C2" s="191"/>
      <c r="D2" s="191"/>
      <c r="E2" s="191"/>
      <c r="F2" s="192"/>
    </row>
    <row r="3" spans="1:6" ht="13.5" thickBot="1">
      <c r="A3" s="193" t="s">
        <v>2</v>
      </c>
      <c r="B3" s="194"/>
      <c r="C3" s="194"/>
      <c r="D3" s="194"/>
      <c r="E3" s="194"/>
      <c r="F3" s="195"/>
    </row>
    <row r="4" spans="1:6" ht="13.5">
      <c r="A4" s="1" t="s">
        <v>3</v>
      </c>
      <c r="B4" s="2" t="s">
        <v>4</v>
      </c>
      <c r="C4" s="3" t="s">
        <v>5</v>
      </c>
      <c r="D4" s="4" t="s">
        <v>6</v>
      </c>
      <c r="E4" s="2" t="s">
        <v>7</v>
      </c>
      <c r="F4" s="5" t="s">
        <v>8</v>
      </c>
    </row>
    <row r="5" spans="1:6" ht="14.25" thickBot="1">
      <c r="A5" s="6" t="s">
        <v>9</v>
      </c>
      <c r="B5" s="7"/>
      <c r="C5" s="8"/>
      <c r="D5" s="9"/>
      <c r="E5" s="10" t="s">
        <v>10</v>
      </c>
      <c r="F5" s="11" t="s">
        <v>10</v>
      </c>
    </row>
    <row r="6" spans="1:6" ht="13.5">
      <c r="A6" s="12">
        <v>1</v>
      </c>
      <c r="B6" s="13" t="s">
        <v>11</v>
      </c>
      <c r="C6" s="14"/>
      <c r="D6" s="15"/>
      <c r="E6" s="16"/>
      <c r="F6" s="17"/>
    </row>
    <row r="7" spans="1:6" ht="13.5">
      <c r="A7" s="18"/>
      <c r="B7" s="181" t="s">
        <v>12</v>
      </c>
      <c r="C7" s="14"/>
      <c r="D7" s="15"/>
      <c r="E7" s="16"/>
      <c r="F7" s="17"/>
    </row>
    <row r="8" spans="1:6" ht="13.5">
      <c r="A8" s="18"/>
      <c r="B8" s="181"/>
      <c r="C8" s="14"/>
      <c r="D8" s="15"/>
      <c r="E8" s="19"/>
      <c r="F8" s="20"/>
    </row>
    <row r="9" spans="1:6" ht="13.5">
      <c r="A9" s="18"/>
      <c r="B9" s="181"/>
      <c r="C9" s="14"/>
      <c r="D9" s="15"/>
      <c r="E9" s="21"/>
      <c r="F9" s="20"/>
    </row>
    <row r="10" spans="1:6" ht="13.5">
      <c r="A10" s="18" t="s">
        <v>13</v>
      </c>
      <c r="B10" s="15" t="s">
        <v>14</v>
      </c>
      <c r="C10" s="16">
        <v>1</v>
      </c>
      <c r="D10" s="22" t="s">
        <v>15</v>
      </c>
      <c r="E10" s="21"/>
      <c r="F10" s="20">
        <f>C10*E10</f>
        <v>0</v>
      </c>
    </row>
    <row r="11" spans="1:6" ht="13.5">
      <c r="A11" s="18"/>
      <c r="B11" s="15"/>
      <c r="C11" s="16"/>
      <c r="D11" s="22"/>
      <c r="E11" s="21"/>
      <c r="F11" s="20"/>
    </row>
    <row r="12" spans="1:6" ht="13.5">
      <c r="A12" s="18" t="s">
        <v>16</v>
      </c>
      <c r="B12" s="15" t="s">
        <v>17</v>
      </c>
      <c r="C12" s="16"/>
      <c r="D12" s="22"/>
      <c r="E12" s="21"/>
      <c r="F12" s="20"/>
    </row>
    <row r="13" spans="1:6" ht="13.5">
      <c r="A13" s="18"/>
      <c r="B13" s="15" t="s">
        <v>18</v>
      </c>
      <c r="C13" s="16">
        <v>1</v>
      </c>
      <c r="D13" s="22" t="s">
        <v>15</v>
      </c>
      <c r="E13" s="21"/>
      <c r="F13" s="20">
        <f>C13*E13</f>
        <v>0</v>
      </c>
    </row>
    <row r="14" spans="1:6" ht="13.5">
      <c r="A14" s="18"/>
      <c r="B14" s="15"/>
      <c r="C14" s="16"/>
      <c r="D14" s="22"/>
      <c r="E14" s="21"/>
      <c r="F14" s="20"/>
    </row>
    <row r="15" spans="1:6" ht="13.5">
      <c r="A15" s="18" t="s">
        <v>19</v>
      </c>
      <c r="B15" s="15" t="s">
        <v>20</v>
      </c>
      <c r="C15" s="16">
        <v>1</v>
      </c>
      <c r="D15" s="22" t="s">
        <v>15</v>
      </c>
      <c r="E15" s="21"/>
      <c r="F15" s="20">
        <f>C15*E15</f>
        <v>0</v>
      </c>
    </row>
    <row r="16" spans="1:6" ht="13.5">
      <c r="A16" s="18"/>
      <c r="B16" s="15"/>
      <c r="C16" s="16"/>
      <c r="D16" s="22"/>
      <c r="E16" s="21"/>
      <c r="F16" s="20"/>
    </row>
    <row r="17" spans="1:6" ht="13.5">
      <c r="A17" s="18" t="s">
        <v>21</v>
      </c>
      <c r="B17" s="15" t="s">
        <v>22</v>
      </c>
      <c r="C17" s="16">
        <v>4</v>
      </c>
      <c r="D17" s="22" t="s">
        <v>15</v>
      </c>
      <c r="E17" s="21"/>
      <c r="F17" s="20">
        <f>C17*E17</f>
        <v>0</v>
      </c>
    </row>
    <row r="18" spans="1:6" ht="13.5">
      <c r="A18" s="18"/>
      <c r="B18" s="15"/>
      <c r="C18" s="16"/>
      <c r="D18" s="22"/>
      <c r="E18" s="21"/>
      <c r="F18" s="20"/>
    </row>
    <row r="19" spans="1:6" ht="13.5">
      <c r="A19" s="18" t="s">
        <v>23</v>
      </c>
      <c r="B19" s="15" t="s">
        <v>24</v>
      </c>
      <c r="C19" s="16">
        <v>1</v>
      </c>
      <c r="D19" s="22" t="s">
        <v>15</v>
      </c>
      <c r="E19" s="21"/>
      <c r="F19" s="20">
        <f>C19*E19</f>
        <v>0</v>
      </c>
    </row>
    <row r="20" spans="1:6" ht="13.5">
      <c r="A20" s="18"/>
      <c r="B20" s="15"/>
      <c r="C20" s="16"/>
      <c r="D20" s="22"/>
      <c r="E20" s="21"/>
      <c r="F20" s="20"/>
    </row>
    <row r="21" spans="1:6" ht="13.5">
      <c r="A21" s="18" t="s">
        <v>25</v>
      </c>
      <c r="B21" s="15" t="s">
        <v>26</v>
      </c>
      <c r="C21" s="16">
        <v>1</v>
      </c>
      <c r="D21" s="22" t="s">
        <v>15</v>
      </c>
      <c r="E21" s="21"/>
      <c r="F21" s="20">
        <f>C21*E21</f>
        <v>0</v>
      </c>
    </row>
    <row r="22" spans="1:6" ht="13.5">
      <c r="A22" s="18"/>
      <c r="B22" s="15"/>
      <c r="C22" s="16"/>
      <c r="D22" s="22"/>
      <c r="E22" s="21"/>
      <c r="F22" s="20"/>
    </row>
    <row r="23" spans="1:6" ht="13.5">
      <c r="A23" s="18" t="s">
        <v>27</v>
      </c>
      <c r="B23" s="15" t="s">
        <v>28</v>
      </c>
      <c r="C23" s="16">
        <v>1</v>
      </c>
      <c r="D23" s="22" t="s">
        <v>29</v>
      </c>
      <c r="E23" s="21"/>
      <c r="F23" s="20">
        <f>C23*E23</f>
        <v>0</v>
      </c>
    </row>
    <row r="24" spans="1:6" ht="13.5">
      <c r="A24" s="18"/>
      <c r="B24" s="15"/>
      <c r="C24" s="16"/>
      <c r="D24" s="22"/>
      <c r="E24" s="21"/>
      <c r="F24" s="20"/>
    </row>
    <row r="25" spans="1:6" ht="13.5">
      <c r="A25" s="12">
        <v>2</v>
      </c>
      <c r="B25" s="23" t="s">
        <v>30</v>
      </c>
      <c r="C25" s="14"/>
      <c r="D25" s="15"/>
      <c r="E25" s="21"/>
      <c r="F25" s="20"/>
    </row>
    <row r="26" spans="1:6" ht="13.15" customHeight="1">
      <c r="A26" s="18"/>
      <c r="B26" s="181" t="s">
        <v>31</v>
      </c>
      <c r="C26" s="14"/>
      <c r="D26" s="15"/>
      <c r="E26" s="21"/>
      <c r="F26" s="20"/>
    </row>
    <row r="27" spans="1:6" ht="13.5">
      <c r="A27" s="24"/>
      <c r="B27" s="181"/>
      <c r="C27" s="14"/>
      <c r="D27" s="15"/>
      <c r="E27" s="21"/>
      <c r="F27" s="20"/>
    </row>
    <row r="28" spans="1:6" ht="13.5">
      <c r="A28" s="24"/>
      <c r="B28" s="25"/>
      <c r="C28" s="14"/>
      <c r="D28" s="15"/>
      <c r="E28" s="21"/>
      <c r="F28" s="20"/>
    </row>
    <row r="29" spans="1:6" ht="13.5">
      <c r="A29" s="18" t="s">
        <v>13</v>
      </c>
      <c r="B29" s="13" t="s">
        <v>32</v>
      </c>
      <c r="C29" s="14"/>
      <c r="D29" s="15"/>
      <c r="E29" s="21"/>
      <c r="F29" s="20"/>
    </row>
    <row r="30" spans="1:6" ht="13.5">
      <c r="A30" s="24"/>
      <c r="B30" s="15" t="s">
        <v>33</v>
      </c>
      <c r="C30" s="14"/>
      <c r="D30" s="15"/>
      <c r="E30" s="21"/>
      <c r="F30" s="20"/>
    </row>
    <row r="31" spans="1:6" ht="13.5">
      <c r="A31" s="24"/>
      <c r="B31" s="15" t="s">
        <v>34</v>
      </c>
      <c r="C31" s="16"/>
      <c r="D31" s="15"/>
      <c r="E31" s="21"/>
      <c r="F31" s="20"/>
    </row>
    <row r="32" spans="1:6" ht="13.5">
      <c r="A32" s="24"/>
      <c r="B32" s="15" t="s">
        <v>35</v>
      </c>
      <c r="C32" s="16">
        <v>1</v>
      </c>
      <c r="D32" s="22" t="s">
        <v>36</v>
      </c>
      <c r="E32" s="21"/>
      <c r="F32" s="20">
        <f>C32*E32</f>
        <v>0</v>
      </c>
    </row>
    <row r="33" spans="1:6" ht="13.5">
      <c r="A33" s="24"/>
      <c r="B33" s="15"/>
      <c r="C33" s="16"/>
      <c r="D33" s="22"/>
      <c r="E33" s="21"/>
      <c r="F33" s="20"/>
    </row>
    <row r="34" spans="1:6" ht="13.5">
      <c r="A34" s="18" t="s">
        <v>16</v>
      </c>
      <c r="B34" s="13" t="s">
        <v>37</v>
      </c>
      <c r="C34" s="16"/>
      <c r="D34" s="22"/>
      <c r="E34" s="21"/>
      <c r="F34" s="20"/>
    </row>
    <row r="35" spans="1:6" ht="13.5">
      <c r="A35" s="24"/>
      <c r="B35" s="15" t="s">
        <v>38</v>
      </c>
      <c r="C35" s="16"/>
      <c r="D35" s="22"/>
      <c r="E35" s="21"/>
      <c r="F35" s="20"/>
    </row>
    <row r="36" spans="1:6" ht="13.5">
      <c r="A36" s="24"/>
      <c r="B36" s="15" t="s">
        <v>39</v>
      </c>
      <c r="C36" s="16">
        <v>1</v>
      </c>
      <c r="D36" s="22" t="s">
        <v>36</v>
      </c>
      <c r="E36" s="21"/>
      <c r="F36" s="20">
        <f>C36*E36</f>
        <v>0</v>
      </c>
    </row>
    <row r="37" spans="1:6" ht="13.5">
      <c r="A37" s="24"/>
      <c r="B37" s="15"/>
      <c r="C37" s="16"/>
      <c r="D37" s="22"/>
      <c r="E37" s="21"/>
      <c r="F37" s="20"/>
    </row>
    <row r="38" spans="1:6" ht="13.15" customHeight="1">
      <c r="A38" s="12">
        <v>3</v>
      </c>
      <c r="B38" s="181" t="s">
        <v>40</v>
      </c>
      <c r="C38" s="16"/>
      <c r="D38" s="22"/>
      <c r="E38" s="21"/>
      <c r="F38" s="20"/>
    </row>
    <row r="39" spans="1:6" ht="13.5">
      <c r="A39" s="24"/>
      <c r="B39" s="181"/>
      <c r="C39" s="16"/>
      <c r="D39" s="22"/>
      <c r="E39" s="21"/>
      <c r="F39" s="20"/>
    </row>
    <row r="40" spans="1:6" ht="13.5">
      <c r="A40" s="18" t="s">
        <v>13</v>
      </c>
      <c r="B40" s="13" t="s">
        <v>41</v>
      </c>
      <c r="C40" s="16"/>
      <c r="D40" s="22"/>
      <c r="E40" s="21"/>
      <c r="F40" s="20"/>
    </row>
    <row r="41" spans="1:6" ht="13.5">
      <c r="A41" s="24"/>
      <c r="B41" s="15" t="s">
        <v>42</v>
      </c>
      <c r="C41" s="16"/>
      <c r="D41" s="22"/>
      <c r="E41" s="21"/>
      <c r="F41" s="20"/>
    </row>
    <row r="42" spans="1:6" ht="13.5">
      <c r="A42" s="24"/>
      <c r="B42" s="15" t="s">
        <v>43</v>
      </c>
      <c r="C42" s="16">
        <v>1</v>
      </c>
      <c r="D42" s="22" t="s">
        <v>36</v>
      </c>
      <c r="E42" s="21"/>
      <c r="F42" s="20">
        <f>C42*E42</f>
        <v>0</v>
      </c>
    </row>
    <row r="43" spans="1:6" ht="13.5">
      <c r="A43" s="24"/>
      <c r="B43" s="15"/>
      <c r="C43" s="16"/>
      <c r="D43" s="15"/>
      <c r="E43" s="21"/>
      <c r="F43" s="20"/>
    </row>
    <row r="44" spans="1:6" ht="13.5">
      <c r="A44" s="18" t="s">
        <v>16</v>
      </c>
      <c r="B44" s="15" t="s">
        <v>44</v>
      </c>
      <c r="C44" s="16"/>
      <c r="D44" s="15"/>
      <c r="E44" s="21"/>
      <c r="F44" s="20"/>
    </row>
    <row r="45" spans="1:6" ht="13.5">
      <c r="A45" s="24"/>
      <c r="B45" s="15" t="s">
        <v>45</v>
      </c>
      <c r="C45" s="16"/>
      <c r="D45" s="15"/>
      <c r="E45" s="21"/>
      <c r="F45" s="20"/>
    </row>
    <row r="46" spans="1:6" ht="13.5">
      <c r="A46" s="24"/>
      <c r="B46" s="15" t="s">
        <v>46</v>
      </c>
      <c r="C46" s="16"/>
      <c r="D46" s="15"/>
      <c r="E46" s="21"/>
      <c r="F46" s="20"/>
    </row>
    <row r="47" spans="1:6" ht="13.5">
      <c r="A47" s="24"/>
      <c r="B47" s="15" t="s">
        <v>47</v>
      </c>
      <c r="C47" s="16">
        <v>1</v>
      </c>
      <c r="D47" s="22" t="s">
        <v>36</v>
      </c>
      <c r="E47" s="21"/>
      <c r="F47" s="20">
        <f>C47*E47</f>
        <v>0</v>
      </c>
    </row>
    <row r="48" spans="1:6" ht="14.25">
      <c r="A48" s="26"/>
      <c r="B48" s="27"/>
      <c r="C48" s="28"/>
      <c r="D48" s="27"/>
      <c r="E48" s="28"/>
      <c r="F48" s="29"/>
    </row>
    <row r="49" spans="1:6">
      <c r="A49" s="30">
        <v>4</v>
      </c>
      <c r="B49" s="31" t="s">
        <v>48</v>
      </c>
      <c r="C49" s="32"/>
      <c r="D49" s="33"/>
      <c r="E49" s="34"/>
      <c r="F49" s="35"/>
    </row>
    <row r="50" spans="1:6">
      <c r="A50" s="36"/>
      <c r="B50" s="37" t="s">
        <v>49</v>
      </c>
      <c r="C50" s="32"/>
      <c r="D50" s="33"/>
      <c r="E50" s="34"/>
      <c r="F50" s="35"/>
    </row>
    <row r="51" spans="1:6">
      <c r="A51" s="36"/>
      <c r="B51" s="37" t="s">
        <v>50</v>
      </c>
      <c r="C51" s="32"/>
      <c r="D51" s="33"/>
      <c r="E51" s="34"/>
      <c r="F51" s="35"/>
    </row>
    <row r="52" spans="1:6">
      <c r="A52" s="36"/>
      <c r="B52" s="174" t="s">
        <v>51</v>
      </c>
      <c r="C52" s="32"/>
      <c r="D52" s="33"/>
      <c r="E52" s="34"/>
      <c r="F52" s="35"/>
    </row>
    <row r="53" spans="1:6">
      <c r="A53" s="36"/>
      <c r="B53" s="174"/>
      <c r="C53" s="32"/>
      <c r="D53" s="33"/>
      <c r="E53" s="34"/>
      <c r="F53" s="35"/>
    </row>
    <row r="54" spans="1:6">
      <c r="A54" s="36"/>
      <c r="B54" s="37" t="s">
        <v>52</v>
      </c>
      <c r="C54" s="32">
        <v>1</v>
      </c>
      <c r="D54" s="33" t="s">
        <v>36</v>
      </c>
      <c r="E54" s="34"/>
      <c r="F54" s="20">
        <f>C54*E54</f>
        <v>0</v>
      </c>
    </row>
    <row r="55" spans="1:6">
      <c r="A55" s="38"/>
      <c r="B55" s="39"/>
      <c r="C55" s="40"/>
      <c r="D55" s="39"/>
      <c r="E55" s="41"/>
      <c r="F55" s="42"/>
    </row>
    <row r="56" spans="1:6" ht="13.5">
      <c r="A56" s="43">
        <v>5</v>
      </c>
      <c r="B56" s="13" t="s">
        <v>53</v>
      </c>
      <c r="C56" s="14"/>
      <c r="D56" s="15"/>
      <c r="E56" s="44"/>
      <c r="F56" s="45"/>
    </row>
    <row r="57" spans="1:6" ht="13.5">
      <c r="A57" s="18"/>
      <c r="B57" s="181" t="s">
        <v>54</v>
      </c>
      <c r="C57" s="14"/>
      <c r="D57" s="15"/>
      <c r="E57" s="44"/>
      <c r="F57" s="46"/>
    </row>
    <row r="58" spans="1:6" ht="13.5">
      <c r="A58" s="18"/>
      <c r="B58" s="181"/>
      <c r="C58" s="14"/>
      <c r="D58" s="15"/>
      <c r="E58" s="44"/>
      <c r="F58" s="46"/>
    </row>
    <row r="59" spans="1:6" ht="13.5">
      <c r="A59" s="18" t="s">
        <v>55</v>
      </c>
      <c r="B59" s="15" t="s">
        <v>56</v>
      </c>
      <c r="C59" s="16">
        <v>25</v>
      </c>
      <c r="D59" s="22" t="s">
        <v>57</v>
      </c>
      <c r="E59" s="47"/>
      <c r="F59" s="46">
        <f>C59*E59</f>
        <v>0</v>
      </c>
    </row>
    <row r="60" spans="1:6" ht="13.5">
      <c r="A60" s="18"/>
      <c r="B60" s="15"/>
      <c r="C60" s="16"/>
      <c r="D60" s="22"/>
      <c r="E60" s="47"/>
      <c r="F60" s="46"/>
    </row>
    <row r="61" spans="1:6" ht="13.5">
      <c r="A61" s="18" t="s">
        <v>58</v>
      </c>
      <c r="B61" s="15" t="s">
        <v>59</v>
      </c>
      <c r="C61" s="16">
        <v>35</v>
      </c>
      <c r="D61" s="22" t="s">
        <v>57</v>
      </c>
      <c r="E61" s="47"/>
      <c r="F61" s="46">
        <f>C61*E61</f>
        <v>0</v>
      </c>
    </row>
    <row r="62" spans="1:6" ht="13.5">
      <c r="A62" s="18"/>
      <c r="B62" s="15"/>
      <c r="C62" s="16"/>
      <c r="D62" s="22"/>
      <c r="E62" s="44"/>
      <c r="F62" s="46"/>
    </row>
    <row r="63" spans="1:6" ht="13.5">
      <c r="A63" s="18" t="s">
        <v>60</v>
      </c>
      <c r="B63" s="15" t="s">
        <v>61</v>
      </c>
      <c r="C63" s="16">
        <v>40</v>
      </c>
      <c r="D63" s="22" t="s">
        <v>57</v>
      </c>
      <c r="E63" s="47"/>
      <c r="F63" s="46">
        <f>C63*E63</f>
        <v>0</v>
      </c>
    </row>
    <row r="64" spans="1:6" ht="13.5">
      <c r="A64" s="18"/>
      <c r="B64" s="15"/>
      <c r="C64" s="16"/>
      <c r="D64" s="22"/>
      <c r="E64" s="47"/>
      <c r="F64" s="46"/>
    </row>
    <row r="65" spans="1:6" ht="13.5">
      <c r="A65" s="18" t="s">
        <v>62</v>
      </c>
      <c r="B65" s="15" t="s">
        <v>63</v>
      </c>
      <c r="C65" s="16">
        <v>35</v>
      </c>
      <c r="D65" s="22" t="s">
        <v>57</v>
      </c>
      <c r="E65" s="47"/>
      <c r="F65" s="46">
        <f>C65*E65</f>
        <v>0</v>
      </c>
    </row>
    <row r="66" spans="1:6" ht="13.5">
      <c r="A66" s="18"/>
      <c r="B66" s="48"/>
      <c r="C66" s="14"/>
      <c r="D66" s="15"/>
      <c r="E66" s="19"/>
      <c r="F66" s="46"/>
    </row>
    <row r="67" spans="1:6" ht="13.5">
      <c r="A67" s="18" t="s">
        <v>64</v>
      </c>
      <c r="B67" s="15" t="s">
        <v>65</v>
      </c>
      <c r="C67" s="16">
        <v>20</v>
      </c>
      <c r="D67" s="22" t="s">
        <v>57</v>
      </c>
      <c r="E67" s="47"/>
      <c r="F67" s="46">
        <f>C67*E67</f>
        <v>0</v>
      </c>
    </row>
    <row r="68" spans="1:6" ht="13.5">
      <c r="A68" s="18"/>
      <c r="B68" s="15"/>
      <c r="C68" s="16"/>
      <c r="D68" s="15"/>
      <c r="E68" s="47"/>
      <c r="F68" s="46"/>
    </row>
    <row r="69" spans="1:6" ht="27">
      <c r="A69" s="18" t="s">
        <v>66</v>
      </c>
      <c r="B69" s="49" t="s">
        <v>67</v>
      </c>
      <c r="C69" s="16">
        <v>15</v>
      </c>
      <c r="D69" s="22" t="s">
        <v>57</v>
      </c>
      <c r="E69" s="47"/>
      <c r="F69" s="46">
        <f>C69*E69</f>
        <v>0</v>
      </c>
    </row>
    <row r="70" spans="1:6" ht="13.5">
      <c r="A70" s="24"/>
      <c r="B70" s="15" t="s">
        <v>68</v>
      </c>
      <c r="C70" s="16"/>
      <c r="D70" s="22"/>
      <c r="E70" s="47"/>
      <c r="F70" s="46"/>
    </row>
    <row r="71" spans="1:6" ht="14.25" thickBot="1">
      <c r="A71" s="50"/>
      <c r="B71" s="51"/>
      <c r="C71" s="52"/>
      <c r="D71" s="53"/>
      <c r="E71" s="54"/>
      <c r="F71" s="55"/>
    </row>
    <row r="72" spans="1:6" ht="13.5">
      <c r="A72" s="56">
        <v>6</v>
      </c>
      <c r="B72" s="186" t="s">
        <v>69</v>
      </c>
      <c r="C72" s="57"/>
      <c r="D72" s="58"/>
      <c r="E72" s="59"/>
      <c r="F72" s="60"/>
    </row>
    <row r="73" spans="1:6" ht="24" customHeight="1">
      <c r="A73" s="18"/>
      <c r="B73" s="183"/>
      <c r="C73" s="16"/>
      <c r="D73" s="24"/>
      <c r="E73" s="61"/>
      <c r="F73" s="62"/>
    </row>
    <row r="74" spans="1:6" ht="13.5">
      <c r="A74" s="18" t="s">
        <v>55</v>
      </c>
      <c r="B74" s="15" t="s">
        <v>70</v>
      </c>
      <c r="C74" s="16">
        <v>2</v>
      </c>
      <c r="D74" s="24" t="s">
        <v>15</v>
      </c>
      <c r="E74" s="61"/>
      <c r="F74" s="62">
        <f>C74*E74</f>
        <v>0</v>
      </c>
    </row>
    <row r="75" spans="1:6" ht="13.5">
      <c r="A75" s="18"/>
      <c r="B75" s="15"/>
      <c r="C75" s="16"/>
      <c r="D75" s="24"/>
      <c r="E75" s="61"/>
      <c r="F75" s="62"/>
    </row>
    <row r="76" spans="1:6" ht="13.5">
      <c r="A76" s="18" t="s">
        <v>58</v>
      </c>
      <c r="B76" s="15" t="s">
        <v>71</v>
      </c>
      <c r="C76" s="16">
        <v>2</v>
      </c>
      <c r="D76" s="24" t="s">
        <v>15</v>
      </c>
      <c r="E76" s="61"/>
      <c r="F76" s="62">
        <f>C76*E76</f>
        <v>0</v>
      </c>
    </row>
    <row r="77" spans="1:6" ht="13.5">
      <c r="A77" s="18"/>
      <c r="B77" s="15"/>
      <c r="C77" s="16"/>
      <c r="D77" s="24"/>
      <c r="E77" s="61"/>
      <c r="F77" s="62"/>
    </row>
    <row r="78" spans="1:6" ht="13.5">
      <c r="A78" s="18" t="s">
        <v>60</v>
      </c>
      <c r="B78" s="15" t="s">
        <v>72</v>
      </c>
      <c r="C78" s="16">
        <v>6</v>
      </c>
      <c r="D78" s="24" t="s">
        <v>15</v>
      </c>
      <c r="E78" s="61"/>
      <c r="F78" s="62">
        <f>C78*E78</f>
        <v>0</v>
      </c>
    </row>
    <row r="79" spans="1:6" ht="13.5">
      <c r="A79" s="18"/>
      <c r="B79" s="15"/>
      <c r="C79" s="16"/>
      <c r="D79" s="24"/>
      <c r="E79" s="61"/>
      <c r="F79" s="62"/>
    </row>
    <row r="80" spans="1:6" ht="13.5">
      <c r="A80" s="18" t="s">
        <v>62</v>
      </c>
      <c r="B80" s="15" t="s">
        <v>73</v>
      </c>
      <c r="C80" s="16">
        <v>5</v>
      </c>
      <c r="D80" s="24" t="s">
        <v>15</v>
      </c>
      <c r="E80" s="61"/>
      <c r="F80" s="62">
        <f>C80*E80</f>
        <v>0</v>
      </c>
    </row>
    <row r="81" spans="1:6" ht="13.5">
      <c r="A81" s="18"/>
      <c r="B81" s="15"/>
      <c r="C81" s="16"/>
      <c r="D81" s="24"/>
      <c r="E81" s="61"/>
      <c r="F81" s="62"/>
    </row>
    <row r="82" spans="1:6" ht="13.5">
      <c r="A82" s="18" t="s">
        <v>64</v>
      </c>
      <c r="B82" s="15" t="s">
        <v>74</v>
      </c>
      <c r="C82" s="16">
        <v>8</v>
      </c>
      <c r="D82" s="24" t="s">
        <v>15</v>
      </c>
      <c r="E82" s="61"/>
      <c r="F82" s="62">
        <f>C82*E82</f>
        <v>0</v>
      </c>
    </row>
    <row r="83" spans="1:6" ht="14.25">
      <c r="A83" s="18"/>
      <c r="B83" s="63"/>
      <c r="C83" s="16"/>
      <c r="D83" s="24"/>
      <c r="E83" s="61"/>
      <c r="F83" s="62"/>
    </row>
    <row r="84" spans="1:6" ht="13.5">
      <c r="A84" s="43">
        <v>7</v>
      </c>
      <c r="B84" s="181" t="s">
        <v>75</v>
      </c>
      <c r="C84" s="16"/>
      <c r="D84" s="24"/>
      <c r="E84" s="61"/>
      <c r="F84" s="62"/>
    </row>
    <row r="85" spans="1:6" ht="13.5">
      <c r="A85" s="18"/>
      <c r="B85" s="181"/>
      <c r="C85" s="16"/>
      <c r="D85" s="24"/>
      <c r="E85" s="61"/>
      <c r="F85" s="62"/>
    </row>
    <row r="86" spans="1:6" ht="13.5">
      <c r="A86" s="18"/>
      <c r="B86" s="181"/>
      <c r="C86" s="16"/>
      <c r="D86" s="24"/>
      <c r="E86" s="61"/>
      <c r="F86" s="62"/>
    </row>
    <row r="87" spans="1:6" ht="13.5">
      <c r="A87" s="18" t="s">
        <v>55</v>
      </c>
      <c r="B87" s="181" t="s">
        <v>76</v>
      </c>
      <c r="C87" s="16"/>
      <c r="D87" s="24"/>
      <c r="E87" s="61"/>
      <c r="F87" s="62"/>
    </row>
    <row r="88" spans="1:6" ht="13.5">
      <c r="A88" s="18"/>
      <c r="B88" s="181"/>
      <c r="C88" s="16">
        <v>200</v>
      </c>
      <c r="D88" s="18" t="s">
        <v>57</v>
      </c>
      <c r="E88" s="61"/>
      <c r="F88" s="62">
        <f>C88*E88</f>
        <v>0</v>
      </c>
    </row>
    <row r="89" spans="1:6" ht="13.5">
      <c r="A89" s="24"/>
      <c r="B89" s="15"/>
      <c r="C89" s="16"/>
      <c r="D89" s="24"/>
      <c r="E89" s="61"/>
      <c r="F89" s="62"/>
    </row>
    <row r="90" spans="1:6" ht="13.5">
      <c r="A90" s="18" t="s">
        <v>58</v>
      </c>
      <c r="B90" s="15" t="s">
        <v>77</v>
      </c>
      <c r="C90" s="16">
        <v>200</v>
      </c>
      <c r="D90" s="18" t="s">
        <v>57</v>
      </c>
      <c r="E90" s="61"/>
      <c r="F90" s="62">
        <f>C90*E90</f>
        <v>0</v>
      </c>
    </row>
    <row r="91" spans="1:6" ht="13.5">
      <c r="A91" s="18"/>
      <c r="B91" s="15"/>
      <c r="C91" s="16"/>
      <c r="D91" s="18"/>
      <c r="E91" s="61"/>
      <c r="F91" s="62"/>
    </row>
    <row r="92" spans="1:6" ht="13.5">
      <c r="A92" s="18" t="s">
        <v>60</v>
      </c>
      <c r="B92" s="64" t="s">
        <v>78</v>
      </c>
      <c r="C92" s="65">
        <v>200</v>
      </c>
      <c r="D92" s="66" t="s">
        <v>57</v>
      </c>
      <c r="E92" s="67"/>
      <c r="F92" s="62">
        <f>C92*E92</f>
        <v>0</v>
      </c>
    </row>
    <row r="93" spans="1:6" ht="13.5">
      <c r="A93" s="18"/>
      <c r="B93" s="64"/>
      <c r="C93" s="65"/>
      <c r="D93" s="68"/>
      <c r="E93" s="67"/>
      <c r="F93" s="62"/>
    </row>
    <row r="94" spans="1:6" ht="13.5">
      <c r="A94" s="18"/>
      <c r="B94" s="64"/>
      <c r="C94" s="65"/>
      <c r="D94" s="68"/>
      <c r="E94" s="67"/>
      <c r="F94" s="62"/>
    </row>
    <row r="95" spans="1:6" ht="13.5">
      <c r="A95" s="69">
        <v>8</v>
      </c>
      <c r="B95" s="13" t="s">
        <v>79</v>
      </c>
      <c r="C95" s="16">
        <v>3</v>
      </c>
      <c r="D95" s="22" t="s">
        <v>15</v>
      </c>
      <c r="E95" s="21"/>
      <c r="F95" s="20">
        <f>C95*E95</f>
        <v>0</v>
      </c>
    </row>
    <row r="96" spans="1:6" ht="13.5">
      <c r="A96" s="69"/>
      <c r="B96" s="184" t="s">
        <v>80</v>
      </c>
      <c r="C96" s="16"/>
      <c r="D96" s="22"/>
      <c r="E96" s="21"/>
      <c r="F96" s="20"/>
    </row>
    <row r="97" spans="1:6" ht="13.5">
      <c r="A97" s="69"/>
      <c r="B97" s="184"/>
      <c r="C97" s="16"/>
      <c r="D97" s="22"/>
      <c r="E97" s="21"/>
      <c r="F97" s="20"/>
    </row>
    <row r="98" spans="1:6" ht="13.5">
      <c r="A98" s="69"/>
      <c r="B98" s="184"/>
      <c r="C98" s="16"/>
      <c r="D98" s="22"/>
      <c r="E98" s="21"/>
      <c r="F98" s="20"/>
    </row>
    <row r="99" spans="1:6" ht="13.5">
      <c r="A99" s="69"/>
      <c r="B99" s="184"/>
      <c r="C99" s="16"/>
      <c r="D99" s="22"/>
      <c r="E99" s="21"/>
      <c r="F99" s="20"/>
    </row>
    <row r="100" spans="1:6" ht="13.5">
      <c r="A100" s="69"/>
      <c r="B100" s="184"/>
      <c r="C100" s="16"/>
      <c r="D100" s="22"/>
      <c r="E100" s="21"/>
      <c r="F100" s="20"/>
    </row>
    <row r="101" spans="1:6" ht="13.5">
      <c r="A101" s="69"/>
      <c r="B101" s="184"/>
      <c r="C101" s="16"/>
      <c r="D101" s="22"/>
      <c r="E101" s="21"/>
      <c r="F101" s="20"/>
    </row>
    <row r="102" spans="1:6" ht="13.5">
      <c r="A102" s="69"/>
      <c r="B102" s="184"/>
      <c r="C102" s="16"/>
      <c r="D102" s="22"/>
      <c r="E102" s="21"/>
      <c r="F102" s="20"/>
    </row>
    <row r="103" spans="1:6" ht="13.5">
      <c r="A103" s="69"/>
      <c r="B103" s="184"/>
      <c r="C103" s="16"/>
      <c r="D103" s="22"/>
      <c r="E103" s="21"/>
      <c r="F103" s="20"/>
    </row>
    <row r="104" spans="1:6" ht="13.5">
      <c r="A104" s="43">
        <v>9</v>
      </c>
      <c r="B104" s="15" t="s">
        <v>81</v>
      </c>
      <c r="C104" s="16">
        <v>2</v>
      </c>
      <c r="D104" s="22" t="s">
        <v>15</v>
      </c>
      <c r="E104" s="21"/>
      <c r="F104" s="20">
        <f>C104*E104</f>
        <v>0</v>
      </c>
    </row>
    <row r="105" spans="1:6" ht="13.5">
      <c r="A105" s="70"/>
      <c r="B105" s="71"/>
      <c r="C105" s="16"/>
      <c r="D105" s="22"/>
      <c r="E105" s="21"/>
      <c r="F105" s="20"/>
    </row>
    <row r="106" spans="1:6" s="78" customFormat="1" ht="13.5">
      <c r="A106" s="72">
        <v>10</v>
      </c>
      <c r="B106" s="73" t="s">
        <v>82</v>
      </c>
      <c r="C106" s="74">
        <v>4</v>
      </c>
      <c r="D106" s="75" t="s">
        <v>15</v>
      </c>
      <c r="E106" s="76"/>
      <c r="F106" s="77">
        <f>C106*E106</f>
        <v>0</v>
      </c>
    </row>
    <row r="107" spans="1:6" ht="13.5">
      <c r="A107" s="18"/>
      <c r="B107" s="184" t="s">
        <v>83</v>
      </c>
      <c r="C107" s="14"/>
      <c r="D107" s="15"/>
      <c r="E107" s="47"/>
      <c r="F107" s="20"/>
    </row>
    <row r="108" spans="1:6" ht="13.5">
      <c r="A108" s="18"/>
      <c r="B108" s="183"/>
      <c r="C108" s="14"/>
      <c r="D108" s="15"/>
      <c r="E108" s="47"/>
      <c r="F108" s="20"/>
    </row>
    <row r="109" spans="1:6" ht="13.5">
      <c r="A109" s="18"/>
      <c r="B109" s="183"/>
      <c r="C109" s="16"/>
      <c r="D109" s="15"/>
      <c r="E109" s="47"/>
      <c r="F109" s="20"/>
    </row>
    <row r="110" spans="1:6" ht="13.5">
      <c r="A110" s="18"/>
      <c r="B110" s="183"/>
      <c r="C110" s="16"/>
      <c r="D110" s="15"/>
      <c r="E110" s="47"/>
      <c r="F110" s="20"/>
    </row>
    <row r="111" spans="1:6" ht="13.5">
      <c r="A111" s="18"/>
      <c r="B111" s="183"/>
      <c r="C111" s="16"/>
      <c r="D111" s="15"/>
      <c r="E111" s="47"/>
      <c r="F111" s="20"/>
    </row>
    <row r="112" spans="1:6" ht="13.5">
      <c r="A112" s="18"/>
      <c r="B112" s="183"/>
      <c r="C112" s="16"/>
      <c r="D112" s="15"/>
      <c r="E112" s="47"/>
      <c r="F112" s="20"/>
    </row>
    <row r="113" spans="1:6" ht="13.5">
      <c r="A113" s="18"/>
      <c r="B113" s="183"/>
      <c r="C113" s="14"/>
      <c r="D113" s="15"/>
      <c r="E113" s="47"/>
      <c r="F113" s="20"/>
    </row>
    <row r="114" spans="1:6" ht="13.5">
      <c r="A114" s="12">
        <v>11</v>
      </c>
      <c r="B114" s="13" t="s">
        <v>84</v>
      </c>
      <c r="C114" s="14"/>
      <c r="D114" s="15"/>
      <c r="E114" s="21"/>
      <c r="F114" s="61"/>
    </row>
    <row r="115" spans="1:6" ht="13.5">
      <c r="A115" s="18"/>
      <c r="B115" s="183" t="s">
        <v>85</v>
      </c>
      <c r="C115" s="14"/>
      <c r="D115" s="15"/>
      <c r="E115" s="21"/>
      <c r="F115" s="61"/>
    </row>
    <row r="116" spans="1:6" ht="13.5">
      <c r="A116" s="18"/>
      <c r="B116" s="183"/>
      <c r="C116" s="14"/>
      <c r="D116" s="15"/>
      <c r="E116" s="21"/>
      <c r="F116" s="61"/>
    </row>
    <row r="117" spans="1:6" ht="13.15" customHeight="1">
      <c r="A117" s="18"/>
      <c r="B117" s="183"/>
      <c r="C117" s="14"/>
      <c r="D117" s="15"/>
      <c r="E117" s="21"/>
      <c r="F117" s="61"/>
    </row>
    <row r="118" spans="1:6" ht="14.45" hidden="1" customHeight="1">
      <c r="A118" s="18"/>
      <c r="B118" s="183"/>
      <c r="C118" s="14"/>
      <c r="D118" s="15"/>
      <c r="E118" s="21"/>
      <c r="F118" s="61"/>
    </row>
    <row r="119" spans="1:6" ht="13.5">
      <c r="A119" s="18"/>
      <c r="B119" s="185" t="s">
        <v>86</v>
      </c>
      <c r="C119" s="14"/>
      <c r="D119" s="15"/>
      <c r="E119" s="21"/>
      <c r="F119" s="61"/>
    </row>
    <row r="120" spans="1:6" ht="13.5">
      <c r="A120" s="18"/>
      <c r="B120" s="181"/>
      <c r="C120" s="14"/>
      <c r="D120" s="15"/>
      <c r="E120" s="21"/>
      <c r="F120" s="79"/>
    </row>
    <row r="121" spans="1:6" ht="13.5">
      <c r="A121" s="18"/>
      <c r="B121" s="181"/>
      <c r="C121" s="14"/>
      <c r="D121" s="15"/>
      <c r="E121" s="21"/>
      <c r="F121" s="20"/>
    </row>
    <row r="122" spans="1:6" ht="23.45" customHeight="1">
      <c r="A122" s="24"/>
      <c r="B122" s="181"/>
      <c r="C122" s="14"/>
      <c r="D122" s="15"/>
      <c r="E122" s="21"/>
      <c r="F122" s="20"/>
    </row>
    <row r="123" spans="1:6" ht="13.5">
      <c r="A123" s="18" t="s">
        <v>13</v>
      </c>
      <c r="B123" s="15" t="s">
        <v>87</v>
      </c>
      <c r="C123" s="16">
        <v>20</v>
      </c>
      <c r="D123" s="22" t="s">
        <v>15</v>
      </c>
      <c r="E123" s="21"/>
      <c r="F123" s="20">
        <f>C123*E123</f>
        <v>0</v>
      </c>
    </row>
    <row r="124" spans="1:6" ht="13.5">
      <c r="A124" s="24"/>
      <c r="B124" s="15"/>
      <c r="C124" s="14"/>
      <c r="D124" s="15"/>
      <c r="E124" s="21"/>
      <c r="F124" s="20"/>
    </row>
    <row r="125" spans="1:6" ht="13.5">
      <c r="A125" s="18" t="s">
        <v>16</v>
      </c>
      <c r="B125" s="15" t="s">
        <v>88</v>
      </c>
      <c r="C125" s="16">
        <v>10</v>
      </c>
      <c r="D125" s="22" t="s">
        <v>15</v>
      </c>
      <c r="E125" s="21"/>
      <c r="F125" s="20">
        <f>C125*E125</f>
        <v>0</v>
      </c>
    </row>
    <row r="126" spans="1:6" ht="13.5">
      <c r="A126" s="24"/>
      <c r="B126" s="15"/>
      <c r="C126" s="14"/>
      <c r="D126" s="15"/>
      <c r="E126" s="21"/>
      <c r="F126" s="20"/>
    </row>
    <row r="127" spans="1:6" ht="13.5">
      <c r="A127" s="18" t="s">
        <v>19</v>
      </c>
      <c r="B127" s="15" t="s">
        <v>89</v>
      </c>
      <c r="C127" s="16">
        <v>14</v>
      </c>
      <c r="D127" s="22" t="s">
        <v>15</v>
      </c>
      <c r="E127" s="21"/>
      <c r="F127" s="20">
        <f>C127*E127</f>
        <v>0</v>
      </c>
    </row>
    <row r="128" spans="1:6" ht="13.5">
      <c r="A128" s="18"/>
      <c r="B128" s="15"/>
      <c r="D128" s="22"/>
      <c r="E128" s="21"/>
      <c r="F128" s="20"/>
    </row>
    <row r="129" spans="1:6" ht="40.5">
      <c r="A129" s="18" t="s">
        <v>21</v>
      </c>
      <c r="B129" s="25" t="s">
        <v>90</v>
      </c>
      <c r="C129" s="16">
        <v>11</v>
      </c>
      <c r="D129" s="22" t="s">
        <v>15</v>
      </c>
      <c r="E129" s="21"/>
      <c r="F129" s="20">
        <f>C129*E129</f>
        <v>0</v>
      </c>
    </row>
    <row r="130" spans="1:6" ht="13.5">
      <c r="A130" s="18"/>
      <c r="B130" s="25"/>
      <c r="C130" s="16"/>
      <c r="D130" s="15"/>
      <c r="E130" s="21"/>
      <c r="F130" s="20"/>
    </row>
    <row r="131" spans="1:6" ht="13.5">
      <c r="A131" s="18" t="s">
        <v>27</v>
      </c>
      <c r="B131" s="15" t="s">
        <v>91</v>
      </c>
      <c r="C131" s="16">
        <v>1</v>
      </c>
      <c r="D131" s="22" t="s">
        <v>15</v>
      </c>
      <c r="E131" s="21"/>
      <c r="F131" s="20">
        <f>C131*E131</f>
        <v>0</v>
      </c>
    </row>
    <row r="132" spans="1:6" ht="13.5">
      <c r="A132" s="18"/>
      <c r="B132" s="15"/>
      <c r="C132" s="14"/>
      <c r="D132" s="15"/>
      <c r="E132" s="21"/>
      <c r="F132" s="20"/>
    </row>
    <row r="133" spans="1:6" ht="13.5">
      <c r="A133" s="69">
        <v>12</v>
      </c>
      <c r="B133" s="13" t="s">
        <v>92</v>
      </c>
      <c r="C133" s="14"/>
      <c r="D133" s="15"/>
      <c r="E133" s="21"/>
      <c r="F133" s="20"/>
    </row>
    <row r="134" spans="1:6" ht="13.5">
      <c r="A134" s="18"/>
      <c r="B134" s="184" t="s">
        <v>93</v>
      </c>
      <c r="C134" s="14"/>
      <c r="D134" s="15"/>
      <c r="E134" s="21"/>
      <c r="F134" s="20"/>
    </row>
    <row r="135" spans="1:6" ht="13.5">
      <c r="A135" s="18"/>
      <c r="B135" s="184"/>
      <c r="C135" s="14"/>
      <c r="D135" s="15"/>
      <c r="E135" s="21"/>
      <c r="F135" s="20"/>
    </row>
    <row r="136" spans="1:6" ht="13.5">
      <c r="A136" s="18"/>
      <c r="B136" s="184"/>
      <c r="C136" s="14"/>
      <c r="D136" s="15"/>
      <c r="E136" s="21"/>
      <c r="F136" s="20"/>
    </row>
    <row r="137" spans="1:6" ht="13.5">
      <c r="A137" s="18"/>
      <c r="B137" s="184"/>
      <c r="C137" s="14"/>
      <c r="D137" s="15"/>
      <c r="E137" s="21"/>
      <c r="F137" s="20"/>
    </row>
    <row r="138" spans="1:6" ht="6" customHeight="1">
      <c r="A138" s="18"/>
      <c r="B138" s="184"/>
      <c r="C138" s="14"/>
      <c r="D138" s="15"/>
      <c r="E138" s="21"/>
      <c r="F138" s="20"/>
    </row>
    <row r="139" spans="1:6" ht="6.75" customHeight="1">
      <c r="A139" s="18"/>
      <c r="B139" s="184"/>
      <c r="C139" s="14"/>
      <c r="D139" s="15"/>
      <c r="E139" s="21"/>
      <c r="F139" s="20"/>
    </row>
    <row r="140" spans="1:6" ht="13.5">
      <c r="A140" s="24"/>
      <c r="B140" s="15" t="s">
        <v>94</v>
      </c>
      <c r="C140" s="14"/>
      <c r="D140" s="15"/>
      <c r="E140" s="21"/>
      <c r="F140" s="20"/>
    </row>
    <row r="141" spans="1:6" ht="13.5">
      <c r="A141" s="24"/>
      <c r="B141" s="15" t="s">
        <v>95</v>
      </c>
      <c r="C141" s="14"/>
      <c r="D141" s="15"/>
      <c r="E141" s="21"/>
      <c r="F141" s="20"/>
    </row>
    <row r="142" spans="1:6" ht="14.25">
      <c r="A142" s="80"/>
      <c r="B142" s="15" t="s">
        <v>96</v>
      </c>
      <c r="C142" s="14"/>
      <c r="D142" s="15"/>
      <c r="E142" s="21"/>
      <c r="F142" s="20"/>
    </row>
    <row r="143" spans="1:6" ht="15" thickBot="1">
      <c r="A143" s="80"/>
      <c r="B143" s="15" t="s">
        <v>97</v>
      </c>
      <c r="C143" s="16">
        <v>11</v>
      </c>
      <c r="D143" s="22" t="s">
        <v>15</v>
      </c>
      <c r="E143" s="21"/>
      <c r="F143" s="20">
        <f>C143*E143</f>
        <v>0</v>
      </c>
    </row>
    <row r="144" spans="1:6" ht="15.75">
      <c r="A144" s="81"/>
      <c r="B144" s="82"/>
      <c r="C144" s="83"/>
      <c r="D144" s="84"/>
      <c r="E144" s="85"/>
      <c r="F144" s="86"/>
    </row>
    <row r="145" spans="1:6" ht="13.5">
      <c r="A145" s="12">
        <v>13</v>
      </c>
      <c r="B145" s="23" t="s">
        <v>98</v>
      </c>
      <c r="C145" s="87"/>
      <c r="D145" s="88"/>
      <c r="E145" s="46"/>
      <c r="F145" s="89"/>
    </row>
    <row r="146" spans="1:6" ht="13.5">
      <c r="A146" s="18" t="s">
        <v>13</v>
      </c>
      <c r="B146" s="181" t="s">
        <v>99</v>
      </c>
      <c r="C146" s="19">
        <v>3</v>
      </c>
      <c r="D146" s="79" t="s">
        <v>15</v>
      </c>
      <c r="E146" s="46"/>
      <c r="F146" s="89">
        <f>C146*E146</f>
        <v>0</v>
      </c>
    </row>
    <row r="147" spans="1:6" ht="13.5">
      <c r="A147" s="18"/>
      <c r="B147" s="181"/>
      <c r="C147" s="87"/>
      <c r="D147" s="88"/>
      <c r="E147" s="46"/>
      <c r="F147" s="89"/>
    </row>
    <row r="148" spans="1:6" ht="13.5">
      <c r="A148" s="24"/>
      <c r="B148" s="25"/>
      <c r="C148" s="16"/>
      <c r="D148" s="22"/>
      <c r="E148" s="46"/>
      <c r="F148" s="89"/>
    </row>
    <row r="149" spans="1:6" ht="13.5">
      <c r="A149" s="18" t="s">
        <v>16</v>
      </c>
      <c r="B149" s="181" t="s">
        <v>100</v>
      </c>
      <c r="C149" s="14"/>
      <c r="D149" s="15"/>
      <c r="E149" s="46"/>
      <c r="F149" s="89"/>
    </row>
    <row r="150" spans="1:6" ht="13.5">
      <c r="A150" s="18"/>
      <c r="B150" s="181"/>
      <c r="C150" s="16">
        <v>3</v>
      </c>
      <c r="D150" s="22" t="s">
        <v>15</v>
      </c>
      <c r="E150" s="46"/>
      <c r="F150" s="89">
        <f>C150*E150</f>
        <v>0</v>
      </c>
    </row>
    <row r="151" spans="1:6" ht="13.5">
      <c r="A151" s="18" t="s">
        <v>19</v>
      </c>
      <c r="B151" s="181" t="s">
        <v>101</v>
      </c>
      <c r="C151" s="14"/>
      <c r="D151" s="15"/>
      <c r="E151" s="46"/>
      <c r="F151" s="89"/>
    </row>
    <row r="152" spans="1:6" ht="13.5">
      <c r="A152" s="18"/>
      <c r="B152" s="181"/>
      <c r="C152" s="16">
        <v>1</v>
      </c>
      <c r="D152" s="22" t="s">
        <v>15</v>
      </c>
      <c r="E152" s="61"/>
      <c r="F152" s="89">
        <f>C152*E152</f>
        <v>0</v>
      </c>
    </row>
    <row r="153" spans="1:6" ht="13.5">
      <c r="A153" s="18"/>
      <c r="B153" s="25"/>
      <c r="C153" s="16"/>
      <c r="D153" s="22"/>
      <c r="E153" s="61"/>
      <c r="F153" s="89"/>
    </row>
    <row r="154" spans="1:6" ht="13.5">
      <c r="A154" s="69">
        <v>14</v>
      </c>
      <c r="B154" s="23" t="s">
        <v>102</v>
      </c>
      <c r="C154" s="14"/>
      <c r="D154" s="15"/>
      <c r="E154" s="45"/>
      <c r="F154" s="62"/>
    </row>
    <row r="155" spans="1:6" ht="27">
      <c r="A155" s="18"/>
      <c r="B155" s="25" t="s">
        <v>103</v>
      </c>
      <c r="C155" s="16">
        <v>50</v>
      </c>
      <c r="D155" s="22" t="s">
        <v>57</v>
      </c>
      <c r="E155" s="90"/>
      <c r="F155" s="62">
        <f>C155*E155</f>
        <v>0</v>
      </c>
    </row>
    <row r="156" spans="1:6" ht="15.75">
      <c r="A156" s="91"/>
      <c r="B156" s="27"/>
      <c r="C156" s="92"/>
      <c r="D156" s="93"/>
      <c r="E156" s="94"/>
      <c r="F156" s="95"/>
    </row>
    <row r="157" spans="1:6" ht="16.5">
      <c r="A157" s="69">
        <v>15</v>
      </c>
      <c r="B157" s="13" t="s">
        <v>104</v>
      </c>
      <c r="C157" s="96"/>
      <c r="D157" s="97"/>
      <c r="E157" s="98"/>
      <c r="F157" s="99"/>
    </row>
    <row r="158" spans="1:6" s="78" customFormat="1" ht="14.25">
      <c r="A158" s="100"/>
      <c r="B158" s="182" t="s">
        <v>105</v>
      </c>
      <c r="C158" s="101"/>
      <c r="D158" s="102"/>
      <c r="E158" s="103"/>
      <c r="F158" s="104"/>
    </row>
    <row r="159" spans="1:6" s="78" customFormat="1" ht="14.25">
      <c r="A159" s="100"/>
      <c r="B159" s="182"/>
      <c r="C159" s="105">
        <v>9</v>
      </c>
      <c r="D159" s="106" t="s">
        <v>15</v>
      </c>
      <c r="E159" s="103"/>
      <c r="F159" s="104">
        <f>C159*E159</f>
        <v>0</v>
      </c>
    </row>
    <row r="160" spans="1:6" ht="13.5">
      <c r="A160" s="18"/>
      <c r="B160" s="25"/>
      <c r="C160" s="16"/>
      <c r="D160" s="22"/>
      <c r="E160" s="46"/>
      <c r="F160" s="89"/>
    </row>
    <row r="161" spans="1:6" ht="13.5">
      <c r="A161" s="18">
        <v>16</v>
      </c>
      <c r="B161" s="25" t="s">
        <v>106</v>
      </c>
      <c r="C161" s="16"/>
      <c r="D161" s="22"/>
      <c r="E161" s="46"/>
      <c r="F161" s="89"/>
    </row>
    <row r="162" spans="1:6" s="112" customFormat="1" ht="13.9" customHeight="1">
      <c r="A162" s="107"/>
      <c r="B162" s="183" t="s">
        <v>107</v>
      </c>
      <c r="C162" s="108">
        <v>1</v>
      </c>
      <c r="D162" s="109" t="s">
        <v>15</v>
      </c>
      <c r="E162" s="110"/>
      <c r="F162" s="111">
        <f>C162*E162</f>
        <v>0</v>
      </c>
    </row>
    <row r="163" spans="1:6" ht="14.25">
      <c r="A163" s="18"/>
      <c r="B163" s="183"/>
      <c r="C163" s="96"/>
      <c r="D163" s="97"/>
      <c r="E163" s="113"/>
      <c r="F163" s="114"/>
    </row>
    <row r="164" spans="1:6" ht="13.5">
      <c r="A164" s="18"/>
      <c r="B164" s="15"/>
      <c r="C164" s="14"/>
      <c r="D164" s="15"/>
      <c r="E164" s="46"/>
      <c r="F164" s="89"/>
    </row>
    <row r="165" spans="1:6" ht="13.5">
      <c r="A165" s="69">
        <v>17</v>
      </c>
      <c r="B165" s="13" t="s">
        <v>108</v>
      </c>
      <c r="C165" s="14"/>
      <c r="D165" s="15"/>
      <c r="E165" s="46"/>
      <c r="F165" s="89"/>
    </row>
    <row r="166" spans="1:6" ht="13.5">
      <c r="A166" s="18"/>
      <c r="B166" s="181" t="s">
        <v>109</v>
      </c>
      <c r="C166" s="14"/>
      <c r="D166" s="15"/>
      <c r="E166" s="46"/>
      <c r="F166" s="89"/>
    </row>
    <row r="167" spans="1:6" ht="13.5">
      <c r="A167" s="18"/>
      <c r="B167" s="181"/>
      <c r="C167" s="16">
        <v>1</v>
      </c>
      <c r="D167" s="22" t="s">
        <v>15</v>
      </c>
      <c r="E167" s="46"/>
      <c r="F167" s="89">
        <f>C167*E167</f>
        <v>0</v>
      </c>
    </row>
    <row r="168" spans="1:6" ht="13.5">
      <c r="A168" s="12"/>
      <c r="B168" s="13"/>
      <c r="C168" s="14"/>
      <c r="D168" s="15"/>
      <c r="E168" s="46"/>
      <c r="F168" s="89"/>
    </row>
    <row r="169" spans="1:6" ht="13.5">
      <c r="A169" s="12">
        <v>18</v>
      </c>
      <c r="B169" s="13" t="s">
        <v>110</v>
      </c>
      <c r="C169" s="14"/>
      <c r="D169" s="15"/>
      <c r="E169" s="46"/>
      <c r="F169" s="89"/>
    </row>
    <row r="170" spans="1:6" ht="13.5">
      <c r="A170" s="18"/>
      <c r="B170" s="181" t="s">
        <v>111</v>
      </c>
      <c r="C170" s="87"/>
      <c r="D170" s="88"/>
      <c r="E170" s="46"/>
      <c r="F170" s="89"/>
    </row>
    <row r="171" spans="1:6" ht="13.5">
      <c r="A171" s="18"/>
      <c r="B171" s="181"/>
      <c r="C171" s="87"/>
      <c r="D171" s="88"/>
      <c r="E171" s="46"/>
      <c r="F171" s="89"/>
    </row>
    <row r="172" spans="1:6" ht="20.45" customHeight="1">
      <c r="A172" s="18"/>
      <c r="B172" s="181"/>
      <c r="C172" s="87"/>
      <c r="D172" s="88"/>
      <c r="E172" s="46"/>
      <c r="F172" s="89"/>
    </row>
    <row r="173" spans="1:6" ht="13.5">
      <c r="A173" s="18" t="s">
        <v>13</v>
      </c>
      <c r="B173" s="115" t="s">
        <v>112</v>
      </c>
      <c r="C173" s="19">
        <v>14</v>
      </c>
      <c r="D173" s="79" t="s">
        <v>15</v>
      </c>
      <c r="E173" s="46"/>
      <c r="F173" s="89">
        <f>C173*E173</f>
        <v>0</v>
      </c>
    </row>
    <row r="174" spans="1:6" ht="13.5">
      <c r="A174" s="18"/>
      <c r="B174" s="15"/>
      <c r="C174" s="19"/>
      <c r="D174" s="79"/>
      <c r="E174" s="46"/>
      <c r="F174" s="89"/>
    </row>
    <row r="175" spans="1:6" ht="13.5">
      <c r="A175" s="18" t="s">
        <v>16</v>
      </c>
      <c r="B175" s="116" t="s">
        <v>113</v>
      </c>
      <c r="C175" s="117">
        <v>15</v>
      </c>
      <c r="D175" s="118" t="s">
        <v>15</v>
      </c>
      <c r="E175" s="46"/>
      <c r="F175" s="89">
        <f>(C175*E175)</f>
        <v>0</v>
      </c>
    </row>
    <row r="176" spans="1:6" ht="13.5">
      <c r="A176" s="24"/>
      <c r="B176" s="15"/>
      <c r="C176" s="87"/>
      <c r="D176" s="88"/>
      <c r="E176" s="46"/>
      <c r="F176" s="89"/>
    </row>
    <row r="177" spans="1:6" ht="13.5">
      <c r="A177" s="18" t="s">
        <v>19</v>
      </c>
      <c r="B177" s="119" t="s">
        <v>114</v>
      </c>
      <c r="C177" s="117">
        <v>9</v>
      </c>
      <c r="D177" s="118" t="s">
        <v>15</v>
      </c>
      <c r="E177" s="46"/>
      <c r="F177" s="89">
        <f>(C177*E177)</f>
        <v>0</v>
      </c>
    </row>
    <row r="178" spans="1:6" ht="13.5">
      <c r="A178" s="24"/>
      <c r="B178" s="15"/>
      <c r="C178" s="19"/>
      <c r="D178" s="79"/>
      <c r="E178" s="46"/>
      <c r="F178" s="89"/>
    </row>
    <row r="179" spans="1:6">
      <c r="A179" s="43">
        <v>19</v>
      </c>
      <c r="B179" s="120" t="s">
        <v>115</v>
      </c>
      <c r="C179" s="19"/>
      <c r="D179" s="79"/>
      <c r="E179" s="61"/>
      <c r="F179" s="121"/>
    </row>
    <row r="180" spans="1:6" ht="21.6" customHeight="1">
      <c r="A180" s="70">
        <v>19.100000000000001</v>
      </c>
      <c r="B180" s="174" t="s">
        <v>116</v>
      </c>
      <c r="C180" s="87"/>
      <c r="D180" s="79"/>
      <c r="E180" s="61"/>
      <c r="F180" s="121"/>
    </row>
    <row r="181" spans="1:6">
      <c r="A181" s="70"/>
      <c r="B181" s="174"/>
      <c r="C181" s="87"/>
      <c r="D181" s="79"/>
      <c r="E181" s="61"/>
      <c r="F181" s="121"/>
    </row>
    <row r="182" spans="1:6">
      <c r="A182" s="70"/>
      <c r="B182" s="174"/>
      <c r="C182" s="19">
        <v>2</v>
      </c>
      <c r="D182" s="79" t="s">
        <v>15</v>
      </c>
      <c r="E182" s="61"/>
      <c r="F182" s="121">
        <f>C182*E182</f>
        <v>0</v>
      </c>
    </row>
    <row r="183" spans="1:6">
      <c r="A183" s="70"/>
      <c r="B183" s="88"/>
      <c r="C183" s="87"/>
      <c r="D183" s="79"/>
      <c r="E183" s="61"/>
      <c r="F183" s="121"/>
    </row>
    <row r="184" spans="1:6">
      <c r="A184" s="70">
        <v>19.2</v>
      </c>
      <c r="B184" s="174" t="s">
        <v>117</v>
      </c>
      <c r="C184" s="19">
        <v>2</v>
      </c>
      <c r="D184" s="79" t="s">
        <v>15</v>
      </c>
      <c r="E184" s="61"/>
      <c r="F184" s="121">
        <f>C184*E184</f>
        <v>0</v>
      </c>
    </row>
    <row r="185" spans="1:6">
      <c r="A185" s="122"/>
      <c r="B185" s="174"/>
      <c r="C185" s="87"/>
      <c r="D185" s="88"/>
      <c r="E185" s="61"/>
      <c r="F185" s="121"/>
    </row>
    <row r="186" spans="1:6">
      <c r="A186" s="122"/>
      <c r="B186" s="123"/>
      <c r="C186" s="87"/>
      <c r="D186" s="88"/>
      <c r="E186" s="61"/>
      <c r="F186" s="121"/>
    </row>
    <row r="187" spans="1:6">
      <c r="A187" s="124">
        <v>19.3</v>
      </c>
      <c r="B187" s="175" t="s">
        <v>118</v>
      </c>
      <c r="C187" s="87"/>
      <c r="D187" s="88"/>
      <c r="E187" s="79"/>
      <c r="F187" s="121"/>
    </row>
    <row r="188" spans="1:6" ht="34.9" customHeight="1">
      <c r="A188" s="70"/>
      <c r="B188" s="175"/>
      <c r="C188" s="87"/>
      <c r="D188" s="88"/>
      <c r="E188" s="79"/>
      <c r="F188" s="121"/>
    </row>
    <row r="189" spans="1:6">
      <c r="A189" s="70">
        <v>19.399999999999999</v>
      </c>
      <c r="B189" s="88" t="s">
        <v>119</v>
      </c>
      <c r="C189" s="19">
        <v>1</v>
      </c>
      <c r="D189" s="79" t="s">
        <v>15</v>
      </c>
      <c r="E189" s="61"/>
      <c r="F189" s="121">
        <f>C189*E189</f>
        <v>0</v>
      </c>
    </row>
    <row r="190" spans="1:6">
      <c r="A190" s="70"/>
      <c r="B190" s="88"/>
      <c r="C190" s="19"/>
      <c r="D190" s="79"/>
      <c r="E190" s="61"/>
      <c r="F190" s="121"/>
    </row>
    <row r="191" spans="1:6">
      <c r="A191" s="70">
        <v>19.5</v>
      </c>
      <c r="B191" s="88" t="s">
        <v>120</v>
      </c>
      <c r="C191" s="19">
        <v>2</v>
      </c>
      <c r="D191" s="79" t="s">
        <v>15</v>
      </c>
      <c r="E191" s="61"/>
      <c r="F191" s="121">
        <f>C191*E191</f>
        <v>0</v>
      </c>
    </row>
    <row r="192" spans="1:6">
      <c r="A192" s="70"/>
      <c r="B192" s="88"/>
      <c r="C192" s="87"/>
      <c r="D192" s="88"/>
      <c r="E192" s="79"/>
      <c r="F192" s="121"/>
    </row>
    <row r="193" spans="1:6" ht="25.5">
      <c r="A193" s="124">
        <v>20</v>
      </c>
      <c r="B193" s="123" t="s">
        <v>121</v>
      </c>
      <c r="C193" s="87"/>
      <c r="D193" s="88"/>
      <c r="E193" s="79"/>
      <c r="F193" s="121"/>
    </row>
    <row r="194" spans="1:6">
      <c r="A194" s="70"/>
      <c r="B194" s="88" t="s">
        <v>122</v>
      </c>
      <c r="C194" s="19">
        <v>80</v>
      </c>
      <c r="D194" s="79" t="s">
        <v>57</v>
      </c>
      <c r="E194" s="61"/>
      <c r="F194" s="121">
        <f>C194*E194</f>
        <v>0</v>
      </c>
    </row>
    <row r="195" spans="1:6" ht="13.5" thickBot="1">
      <c r="A195" s="125"/>
      <c r="B195" s="126"/>
      <c r="C195" s="127"/>
      <c r="D195" s="128"/>
      <c r="E195" s="129"/>
      <c r="F195" s="130"/>
    </row>
    <row r="196" spans="1:6" ht="14.25">
      <c r="A196" s="22">
        <v>21</v>
      </c>
      <c r="B196" s="15" t="s">
        <v>123</v>
      </c>
      <c r="C196" s="131"/>
      <c r="D196" s="113"/>
      <c r="E196" s="132"/>
      <c r="F196" s="132"/>
    </row>
    <row r="197" spans="1:6" ht="14.25">
      <c r="A197" s="22" t="s">
        <v>124</v>
      </c>
      <c r="B197" s="15" t="s">
        <v>125</v>
      </c>
      <c r="C197" s="131"/>
      <c r="D197" s="113"/>
      <c r="E197" s="132"/>
      <c r="F197" s="132"/>
    </row>
    <row r="198" spans="1:6" ht="14.25">
      <c r="A198" s="22"/>
      <c r="B198" s="15" t="s">
        <v>126</v>
      </c>
      <c r="C198" s="131"/>
      <c r="D198" s="113"/>
      <c r="E198" s="132"/>
      <c r="F198" s="132"/>
    </row>
    <row r="199" spans="1:6" ht="14.25">
      <c r="A199" s="22"/>
      <c r="B199" s="15" t="s">
        <v>127</v>
      </c>
      <c r="C199" s="131">
        <v>300</v>
      </c>
      <c r="D199" s="113" t="s">
        <v>128</v>
      </c>
      <c r="E199" s="132"/>
      <c r="F199" s="132">
        <f>C199*E199</f>
        <v>0</v>
      </c>
    </row>
    <row r="200" spans="1:6" ht="14.25">
      <c r="A200" s="15"/>
      <c r="B200" s="15"/>
      <c r="C200" s="133"/>
      <c r="D200" s="113"/>
      <c r="E200" s="132"/>
      <c r="F200" s="132"/>
    </row>
    <row r="201" spans="1:6" ht="14.25">
      <c r="A201" s="22" t="s">
        <v>129</v>
      </c>
      <c r="B201" s="15" t="s">
        <v>130</v>
      </c>
      <c r="C201" s="131">
        <v>11</v>
      </c>
      <c r="D201" s="113" t="s">
        <v>131</v>
      </c>
      <c r="E201" s="132"/>
      <c r="F201" s="132">
        <f>C201*E201</f>
        <v>0</v>
      </c>
    </row>
    <row r="202" spans="1:6" ht="14.25">
      <c r="A202" s="22"/>
      <c r="B202" s="15"/>
      <c r="C202" s="131"/>
      <c r="D202" s="113"/>
      <c r="E202" s="132"/>
      <c r="F202" s="132"/>
    </row>
    <row r="203" spans="1:6" ht="14.25">
      <c r="A203" s="22" t="s">
        <v>132</v>
      </c>
      <c r="B203" s="15" t="s">
        <v>133</v>
      </c>
      <c r="C203" s="131">
        <v>11</v>
      </c>
      <c r="D203" s="113" t="s">
        <v>131</v>
      </c>
      <c r="E203" s="132"/>
      <c r="F203" s="132">
        <f>C203*E203</f>
        <v>0</v>
      </c>
    </row>
    <row r="204" spans="1:6" ht="14.25">
      <c r="A204" s="22"/>
      <c r="B204" s="15"/>
      <c r="C204" s="131"/>
      <c r="D204" s="113"/>
      <c r="E204" s="132"/>
      <c r="F204" s="132"/>
    </row>
    <row r="205" spans="1:6" ht="14.25">
      <c r="A205" s="22" t="s">
        <v>134</v>
      </c>
      <c r="B205" s="15" t="s">
        <v>135</v>
      </c>
      <c r="C205" s="131">
        <v>11</v>
      </c>
      <c r="D205" s="113" t="s">
        <v>131</v>
      </c>
      <c r="E205" s="132"/>
      <c r="F205" s="132">
        <f>C205*E205</f>
        <v>0</v>
      </c>
    </row>
    <row r="206" spans="1:6" ht="14.25">
      <c r="A206" s="22"/>
      <c r="B206" s="15"/>
      <c r="C206" s="131"/>
      <c r="D206" s="113"/>
      <c r="E206" s="132"/>
      <c r="F206" s="132"/>
    </row>
    <row r="207" spans="1:6" ht="14.25">
      <c r="A207" s="134" t="s">
        <v>136</v>
      </c>
      <c r="B207" s="135" t="s">
        <v>137</v>
      </c>
      <c r="C207" s="136">
        <v>1</v>
      </c>
      <c r="D207" s="137" t="s">
        <v>138</v>
      </c>
      <c r="E207" s="138"/>
      <c r="F207" s="132"/>
    </row>
    <row r="208" spans="1:6" ht="14.25">
      <c r="A208" s="134"/>
      <c r="B208" s="139"/>
      <c r="C208" s="136"/>
      <c r="D208" s="137"/>
      <c r="E208" s="138"/>
      <c r="F208" s="140"/>
    </row>
    <row r="209" spans="1:6" ht="14.25">
      <c r="A209" s="22">
        <v>22</v>
      </c>
      <c r="B209" s="15" t="s">
        <v>139</v>
      </c>
      <c r="C209" s="131"/>
      <c r="D209" s="113"/>
      <c r="E209" s="141"/>
      <c r="F209" s="141"/>
    </row>
    <row r="210" spans="1:6" ht="14.25">
      <c r="A210" s="22"/>
      <c r="B210" s="15" t="s">
        <v>140</v>
      </c>
      <c r="C210" s="131"/>
      <c r="D210" s="113"/>
      <c r="E210" s="141"/>
      <c r="F210" s="141"/>
    </row>
    <row r="211" spans="1:6" ht="14.25">
      <c r="A211" s="22"/>
      <c r="B211" s="15" t="s">
        <v>141</v>
      </c>
      <c r="C211" s="131">
        <v>1</v>
      </c>
      <c r="D211" s="113" t="s">
        <v>138</v>
      </c>
      <c r="E211" s="141"/>
      <c r="F211" s="141">
        <f>C211*E211</f>
        <v>0</v>
      </c>
    </row>
    <row r="212" spans="1:6" ht="15" thickBot="1">
      <c r="A212" s="22"/>
      <c r="B212" s="15" t="s">
        <v>142</v>
      </c>
      <c r="C212" s="131"/>
      <c r="D212" s="142"/>
      <c r="E212" s="141"/>
      <c r="F212" s="141"/>
    </row>
    <row r="213" spans="1:6" ht="28.15" customHeight="1">
      <c r="A213" s="176" t="s">
        <v>143</v>
      </c>
      <c r="B213" s="177"/>
      <c r="C213" s="177"/>
      <c r="D213" s="177"/>
      <c r="E213" s="178"/>
      <c r="F213" s="143">
        <f>SUM(F1:F212)</f>
        <v>0</v>
      </c>
    </row>
    <row r="214" spans="1:6" ht="28.15" customHeight="1">
      <c r="A214" s="179" t="s">
        <v>144</v>
      </c>
      <c r="B214" s="179"/>
      <c r="C214" s="179"/>
      <c r="D214" s="179"/>
      <c r="E214" s="179"/>
      <c r="F214" s="144"/>
    </row>
    <row r="215" spans="1:6" ht="28.15" customHeight="1">
      <c r="A215" s="179" t="s">
        <v>145</v>
      </c>
      <c r="B215" s="179"/>
      <c r="C215" s="179"/>
      <c r="D215" s="179"/>
      <c r="E215" s="179"/>
      <c r="F215" s="144"/>
    </row>
    <row r="216" spans="1:6" ht="28.15" customHeight="1">
      <c r="A216" s="179" t="s">
        <v>146</v>
      </c>
      <c r="B216" s="179"/>
      <c r="C216" s="180"/>
      <c r="D216" s="180"/>
      <c r="E216" s="180"/>
      <c r="F216" s="144">
        <f>F213+F214+F215</f>
        <v>0</v>
      </c>
    </row>
    <row r="217" spans="1:6" ht="28.15" customHeight="1">
      <c r="A217" s="145">
        <v>23</v>
      </c>
      <c r="B217" s="146" t="s">
        <v>147</v>
      </c>
      <c r="C217" s="147"/>
      <c r="D217" s="147"/>
      <c r="E217" s="148"/>
      <c r="F217" s="169"/>
    </row>
    <row r="218" spans="1:6" ht="54.75" thickBot="1">
      <c r="A218" s="149"/>
      <c r="B218" s="150" t="s">
        <v>148</v>
      </c>
      <c r="C218" s="151"/>
      <c r="D218" s="151"/>
      <c r="E218" s="152"/>
      <c r="F218" s="170"/>
    </row>
    <row r="219" spans="1:6" ht="28.15" customHeight="1" thickBot="1">
      <c r="A219" s="153"/>
      <c r="B219" s="154" t="s">
        <v>149</v>
      </c>
      <c r="C219" s="155"/>
      <c r="D219" s="156"/>
      <c r="E219" s="157"/>
      <c r="F219" s="158">
        <f>F216-F217</f>
        <v>0</v>
      </c>
    </row>
    <row r="220" spans="1:6" ht="28.15" customHeight="1">
      <c r="A220" s="159"/>
      <c r="B220" s="160"/>
      <c r="C220" s="161"/>
      <c r="D220" s="162"/>
      <c r="E220" s="163"/>
      <c r="F220" s="163"/>
    </row>
    <row r="221" spans="1:6" ht="13.5">
      <c r="A221" s="171"/>
      <c r="B221" s="171"/>
      <c r="C221" s="164"/>
      <c r="D221" s="164"/>
      <c r="E221" s="164"/>
      <c r="F221" s="164"/>
    </row>
    <row r="222" spans="1:6" ht="13.5">
      <c r="A222" s="165"/>
      <c r="B222" s="165"/>
      <c r="C222" s="164"/>
      <c r="D222" s="164"/>
      <c r="E222" s="164"/>
      <c r="F222" s="164"/>
    </row>
    <row r="223" spans="1:6" ht="13.5">
      <c r="A223" s="165"/>
      <c r="B223" s="165"/>
      <c r="C223" s="164"/>
      <c r="D223" s="164"/>
      <c r="E223" s="164"/>
      <c r="F223" s="164"/>
    </row>
    <row r="224" spans="1:6">
      <c r="A224" s="172"/>
      <c r="B224" s="172"/>
      <c r="C224" s="172"/>
      <c r="D224" s="172"/>
      <c r="E224" s="172"/>
      <c r="F224" s="172"/>
    </row>
    <row r="225" spans="1:6">
      <c r="A225" s="165"/>
      <c r="B225" s="165"/>
      <c r="C225" s="40"/>
      <c r="D225" s="40"/>
      <c r="E225" s="40"/>
      <c r="F225" s="40"/>
    </row>
    <row r="226" spans="1:6">
      <c r="C226" s="166"/>
      <c r="D226" s="166"/>
      <c r="E226" s="166"/>
      <c r="F226" s="167"/>
    </row>
    <row r="227" spans="1:6">
      <c r="C227" s="40"/>
      <c r="D227" s="40"/>
      <c r="E227" s="40"/>
      <c r="F227" s="40"/>
    </row>
    <row r="229" spans="1:6">
      <c r="A229" s="173"/>
      <c r="B229" s="173"/>
    </row>
    <row r="230" spans="1:6">
      <c r="A230" s="168"/>
      <c r="B230" s="168"/>
    </row>
  </sheetData>
  <mergeCells count="34">
    <mergeCell ref="B96:B103"/>
    <mergeCell ref="A1:F1"/>
    <mergeCell ref="A2:F2"/>
    <mergeCell ref="A3:F3"/>
    <mergeCell ref="B7:B9"/>
    <mergeCell ref="B26:B27"/>
    <mergeCell ref="B38:B39"/>
    <mergeCell ref="B52:B53"/>
    <mergeCell ref="B57:B58"/>
    <mergeCell ref="B72:B73"/>
    <mergeCell ref="B84:B86"/>
    <mergeCell ref="B87:B88"/>
    <mergeCell ref="B180:B182"/>
    <mergeCell ref="B107:B113"/>
    <mergeCell ref="B115:B118"/>
    <mergeCell ref="B119:B122"/>
    <mergeCell ref="B134:B139"/>
    <mergeCell ref="B146:B147"/>
    <mergeCell ref="B149:B150"/>
    <mergeCell ref="B151:B152"/>
    <mergeCell ref="B158:B159"/>
    <mergeCell ref="B162:B163"/>
    <mergeCell ref="B166:B167"/>
    <mergeCell ref="B170:B172"/>
    <mergeCell ref="F217:F218"/>
    <mergeCell ref="A221:B221"/>
    <mergeCell ref="A224:F224"/>
    <mergeCell ref="A229:B229"/>
    <mergeCell ref="B184:B185"/>
    <mergeCell ref="B187:B188"/>
    <mergeCell ref="A213:E213"/>
    <mergeCell ref="A214:E214"/>
    <mergeCell ref="A215:E215"/>
    <mergeCell ref="A216:E216"/>
  </mergeCells>
  <pageMargins left="0.31496062992125984" right="0.39370078740157483" top="0.31496062992125984" bottom="0.31496062992125984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ELECTRICAL </vt:lpstr>
      <vt:lpstr>'ELECTRICAL 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ibbst</dc:creator>
  <cp:lastModifiedBy>ibbst</cp:lastModifiedBy>
  <dcterms:created xsi:type="dcterms:W3CDTF">2023-12-07T13:30:52Z</dcterms:created>
  <dcterms:modified xsi:type="dcterms:W3CDTF">2023-12-11T16:07:58Z</dcterms:modified>
</cp:coreProperties>
</file>