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BOQ ELECTRICAL WORK" sheetId="1" r:id="rId1"/>
    <sheet name="Sheet2" sheetId="2" r:id="rId2"/>
    <sheet name="Sheet3" sheetId="3" r:id="rId3"/>
  </sheets>
  <calcPr calcId="124519"/>
</workbook>
</file>

<file path=xl/calcChain.xml><?xml version="1.0" encoding="utf-8"?>
<calcChain xmlns="http://schemas.openxmlformats.org/spreadsheetml/2006/main">
  <c r="F47" i="1"/>
  <c r="F46"/>
  <c r="F45"/>
  <c r="F44"/>
  <c r="F41"/>
  <c r="F40"/>
  <c r="F39"/>
  <c r="F38"/>
  <c r="F36"/>
  <c r="F35"/>
  <c r="F32"/>
  <c r="F30"/>
  <c r="F28"/>
  <c r="F27"/>
  <c r="F26"/>
  <c r="F24"/>
  <c r="F23"/>
  <c r="F22"/>
  <c r="F21"/>
  <c r="F20"/>
  <c r="F19"/>
  <c r="F18"/>
  <c r="F16"/>
  <c r="F15"/>
  <c r="F13"/>
  <c r="F12"/>
  <c r="F11"/>
  <c r="F10"/>
  <c r="F9"/>
  <c r="F8"/>
  <c r="F7"/>
  <c r="F6"/>
  <c r="F5"/>
  <c r="F48" s="1"/>
  <c r="F50" s="1"/>
  <c r="F52" s="1"/>
</calcChain>
</file>

<file path=xl/sharedStrings.xml><?xml version="1.0" encoding="utf-8"?>
<sst xmlns="http://schemas.openxmlformats.org/spreadsheetml/2006/main" count="114" uniqueCount="79">
  <si>
    <t>ESTIMATE  OF  ELECTRICAL  WORKS  FOR INDIAN BANK BRANCH AND ATM- BALRAMPUR  (M.S.)</t>
  </si>
  <si>
    <t>ELECTRICAL WORK</t>
  </si>
  <si>
    <t>S. No.</t>
  </si>
  <si>
    <t>PARTICULARS</t>
  </si>
  <si>
    <t>UNIT</t>
  </si>
  <si>
    <t>QTY</t>
  </si>
  <si>
    <t>RATE</t>
  </si>
  <si>
    <t>AMOUNT</t>
  </si>
  <si>
    <t xml:space="preserve">Providing and fixing, testing and commissioning for point wiring two nos. 1.55 sq. mm/2.5 sq.mm or 4.0 sq.mm PVC insulated single core stranded copper conductor wire 1100 volt grade (for Ph&amp;N) and one nos. 1.0  sq. mm/ 1.5 sq. mm PVC insulated single core standed copper conductor wire 440 volt grade, for earth wire 1.6 mm th. 25 mm dia BEC / NIC / AKG make PVC 
conduit  pipes. All wires are to be ISI mark approved / specified make Anchor/ Finolex / Havells complete  with all drops upto boards, stapples, accessories and hardware etc. Installating the conduit in slabs, wall etc.The point shall include modular type switches of MK Anchor, Roma, Crab tree make as approved / specified in reqiured combination including electronic regulator, 6 ASP control switch 3-plate ceiling rose, angle or staight holder adequate size to mount control switches for lights, fan sockets. Sockets for half points and ceiling fan regulator. rate must also include the cost of circuit wiring with 2x2.5 sqmm+1x1.5 sqmm   
</t>
  </si>
  <si>
    <t>a</t>
  </si>
  <si>
    <t xml:space="preserve"> Light points. &amp; exhaust  fan points</t>
  </si>
  <si>
    <t>No.</t>
  </si>
  <si>
    <t>b</t>
  </si>
  <si>
    <t>c</t>
  </si>
  <si>
    <r>
      <t xml:space="preserve">Call bell points inclusive of </t>
    </r>
    <r>
      <rPr>
        <b/>
        <sz val="12"/>
        <color indexed="8"/>
        <rFont val="Times New Roman"/>
        <family val="1"/>
      </rPr>
      <t>call bell</t>
    </r>
    <r>
      <rPr>
        <sz val="12"/>
        <color indexed="8"/>
        <rFont val="Times New Roman"/>
        <family val="1"/>
      </rPr>
      <t>.</t>
    </r>
  </si>
  <si>
    <t>e</t>
  </si>
  <si>
    <t>16 Amp 3/5 pin point (2x2.5 sq.mm +1x1.5 sqmm)</t>
  </si>
  <si>
    <t>f</t>
  </si>
  <si>
    <r>
      <rPr>
        <b/>
        <sz val="12"/>
        <color indexed="8"/>
        <rFont val="Times New Roman"/>
        <family val="1"/>
      </rPr>
      <t xml:space="preserve">Ac point </t>
    </r>
    <r>
      <rPr>
        <sz val="12"/>
        <color indexed="8"/>
        <rFont val="Times New Roman"/>
        <family val="1"/>
      </rPr>
      <t>-supply instalation of AC point with following item in surface / concealed manner 32 A D.P. 1 way switch with neon, plate &amp; box 20 amp. 10 amp. Twinsocket with plate &amp; box including 2x4.0 + 1x1.5 sqmm cu. Wire along with copper wiring from indoor to out door unit with pvc conduit etc complete.</t>
    </r>
  </si>
  <si>
    <t>g</t>
  </si>
  <si>
    <t>Providing, supplying and installation the concealed ( Complete with replastering and painting)25mm dia Drain pipe from AC unit inside to branch to the outdoor of premises as instructions by Architect – Make Finolax of drain pipe etc.</t>
  </si>
  <si>
    <t xml:space="preserve">R.mtr. </t>
  </si>
  <si>
    <r>
      <rPr>
        <b/>
        <sz val="12"/>
        <color indexed="8"/>
        <rFont val="Times New Roman"/>
        <family val="1"/>
      </rPr>
      <t xml:space="preserve">Telephone Socket Point </t>
    </r>
    <r>
      <rPr>
        <sz val="12"/>
        <color indexed="8"/>
        <rFont val="Times New Roman"/>
        <family val="1"/>
      </rPr>
      <t xml:space="preserve">-Supplying, fixing and testing of telephone socket point 
wiring with two line telephone wire of  approved Anchor 
Havells/Finolex make in 1.6 mm th 1" dia PVC conduit 
pipe including double line tel-Jack (modular type) on  
the switch board.    </t>
    </r>
  </si>
  <si>
    <t>10 pair tag block</t>
  </si>
  <si>
    <r>
      <rPr>
        <b/>
        <sz val="12"/>
        <color indexed="8"/>
        <rFont val="Times New Roman"/>
        <family val="1"/>
      </rPr>
      <t>UPS POINTS:</t>
    </r>
    <r>
      <rPr>
        <sz val="12"/>
        <color indexed="8"/>
        <rFont val="Times New Roman"/>
        <family val="1"/>
      </rPr>
      <t xml:space="preserve"> Wiring for computer terminal points with 2x1.5Sqmm + 1x1.5 Sqmm PVC insulated copper conductor recessed in wall/under counter in PVC pipe/flexible pipe/casing caping as required. Rate inclusive of 3 nos. 6 amp switch &amp; socket (5pin) (modular) with fuse &amp; indicator i/c of box, base plate &amp; cover plate,  making all connections complete. (Average length 15M ) </t>
    </r>
  </si>
  <si>
    <t>No</t>
  </si>
  <si>
    <t>TIMER</t>
  </si>
  <si>
    <t>A</t>
  </si>
  <si>
    <r>
      <t xml:space="preserve"> providing &amp; installation of electronic digital no/off timer 2 stage for </t>
    </r>
    <r>
      <rPr>
        <b/>
        <sz val="12"/>
        <color indexed="8"/>
        <rFont val="Times New Roman"/>
        <family val="1"/>
      </rPr>
      <t xml:space="preserve">Ac </t>
    </r>
    <r>
      <rPr>
        <sz val="12"/>
        <color indexed="8"/>
        <rFont val="Times New Roman"/>
        <family val="1"/>
      </rPr>
      <t>beaing upto 3000 watt with , 40 AMP DPMCB in enclosure</t>
    </r>
  </si>
  <si>
    <t>B</t>
  </si>
  <si>
    <t>Providing and installation of electronic digital no/off timer, load bearing up to 800 watt for glow sign board with 20Amp pp MCB in enclosure</t>
  </si>
  <si>
    <t>C</t>
  </si>
  <si>
    <t>M.S. STAND</t>
  </si>
  <si>
    <t>MS-STAND (POWDER COATED)  -Providing and fixing of lockable caging for outdoor unit grouted on wall or on roof with open able shutter made of 10 X 10 mm MS square bars placed vertically @ 5” c/c welded with 40 X 3 mm MS flat all- round. The frame shall be of angle 35mm*35mm and it shall be fixed to wall or roof with proper MS bracket to tackle the weight of outdoor unit. Item includes all necessary hardware, priming coat, synthetic enamel paint, hanger, clamps other accessories etc. All complete as per approval and instructions of the employer.Size shall be adequate for AC outdoor size &amp; sufficient space around the outdoor suitable for servicing purpose for Outdoor unit.</t>
  </si>
  <si>
    <t>D</t>
  </si>
  <si>
    <t xml:space="preserve">Stabilizer shall be Automatic version with copper coil transformer and the voltage selection range shall be minimum depending on lowest peak recorded average in a month. Precise output voltage range (130V-170V to 240V -270 V). Ensure the rating of Stabilizer shall be in accordance with max rated power of ACs considering instantaneous peak load fluctuation.                                                                                           Providing and fixing Stabilizer with 3-4 step relay and input voltage range of 130-270 V and output to be 230-240 V (Blue bird/ Logic state/ Inline/ V-Gaurd/Equivalent Reputed Make) (copper winding). 5 KVA (For 1.5/ 2.0 TR Split AC)
</t>
  </si>
  <si>
    <t xml:space="preserve">Inverter Wiring ( From Inverter at UPS room to the mentioned points) - using 2*2.5 + 1*2.5 Sq.mm Copper Conductor FRLS wires from DB to first 6A, 5 Pin modular socket controlled by one 6A switch and looped to the nearest second point with same 2*2.5 + 1*2.5 Sq.mm copper conductor wires FRLS insulated 1100V grade (max 3 points per circuit).                                                           1850 inverter = 1600 watt for 125 va tubular battery.
36 wx4 no = panal light
9wx6no= Down lighter
Wall fan  - 40wx4 no
For 8 hours
</t>
  </si>
  <si>
    <t xml:space="preserve">Job </t>
  </si>
  <si>
    <t>Supplying and laying of Extra copper refrigerant piping with nitrile rubber pipe insulation, both of size as specified by the manufacturer suitable for 1.0 TR/ 1.5/2.0 TR Split type AC  (From Indoor to outdoor Units) Beyond 10 M.</t>
  </si>
  <si>
    <t>Rm</t>
  </si>
  <si>
    <r>
      <rPr>
        <b/>
        <sz val="12"/>
        <color indexed="8"/>
        <rFont val="Times New Roman"/>
        <family val="1"/>
      </rPr>
      <t>Ceiling Fan</t>
    </r>
    <r>
      <rPr>
        <sz val="12"/>
        <color indexed="8"/>
        <rFont val="Times New Roman"/>
        <family val="1"/>
      </rPr>
      <t xml:space="preserve">-Supply and fixing of the 48 inch 3 blades  Ceiling  fan of Orient/ Crompton greaves / Philips make, including fixing &amp; as per all respect etc. including connection with all 
necessary materials as required. </t>
    </r>
  </si>
  <si>
    <r>
      <rPr>
        <b/>
        <sz val="12"/>
        <color indexed="8"/>
        <rFont val="Times New Roman"/>
        <family val="1"/>
      </rPr>
      <t xml:space="preserve">Wall Mounted Fan </t>
    </r>
    <r>
      <rPr>
        <sz val="12"/>
        <color indexed="8"/>
        <rFont val="Times New Roman"/>
        <family val="1"/>
      </rPr>
      <t xml:space="preserve"> -Supplying, erecting and testing of approved / specified Wall mounted fans (METAL BODY) 400 mm dia. make As specified in tender document or approved by concerned office in charges, speed regulators etc. 230-250 volts with connections,raw bolts/anchor hole fastener completely finished make of Philips or Usha or Crompton graeves as required. </t>
    </r>
  </si>
  <si>
    <r>
      <rPr>
        <b/>
        <sz val="12"/>
        <color indexed="8"/>
        <rFont val="Times New Roman"/>
        <family val="1"/>
      </rPr>
      <t>Exhaust Fan</t>
    </r>
    <r>
      <rPr>
        <sz val="12"/>
        <color indexed="8"/>
        <rFont val="Times New Roman"/>
        <family val="1"/>
      </rPr>
      <t>-Supply and fixing of the 300 mm METAL exhaust fan of Crompton greaves / Philips make, including making hole in the wall for fixing and making up for the civil damages etc. as required. including fixing &amp; as per all respect etc.( 2 No's- Toilets + 1 no's-UPS)</t>
    </r>
  </si>
  <si>
    <t>Supply, installation,testing, &amp; commissioning of lighting fixtures. All fixtures should be complete with all accessories such as lamps,starters, low loss copper chokes,PF improvement capacitors etc.The fixtures should be complete with ball &amp; socket type vibration dampers &amp; all accessories with necessarydown rods.Above specification governs all work specified below:</t>
  </si>
  <si>
    <r>
      <rPr>
        <b/>
        <sz val="12"/>
        <color indexed="8"/>
        <rFont val="Times New Roman"/>
        <family val="1"/>
      </rPr>
      <t xml:space="preserve">ELECTRICAL FIXTURES &amp; FITTINGS        </t>
    </r>
    <r>
      <rPr>
        <sz val="12"/>
        <color indexed="8"/>
        <rFont val="Times New Roman"/>
        <family val="1"/>
      </rPr>
      <t xml:space="preserve"> Supply, laying, testing and commissioning of  Recessed mounting mirror optics luminaries LED ( 34 Watt – 4 lamps) of Havells /Philips complete with its electronic driver fittings etc in all manner - size- mm- 2’x2” including fixing &amp; as per all respect etc.
</t>
    </r>
  </si>
  <si>
    <r>
      <rPr>
        <b/>
        <sz val="12"/>
        <color indexed="8"/>
        <rFont val="Times New Roman"/>
        <family val="1"/>
      </rPr>
      <t>Down Light</t>
    </r>
    <r>
      <rPr>
        <sz val="12"/>
        <color indexed="8"/>
        <rFont val="Times New Roman"/>
        <family val="1"/>
      </rPr>
      <t xml:space="preserve">-: P&amp;F recessed mounted down lighters (Wipro: WCP 32218 2 x 18W </t>
    </r>
    <r>
      <rPr>
        <b/>
        <sz val="12"/>
        <color indexed="8"/>
        <rFont val="Times New Roman"/>
        <family val="1"/>
      </rPr>
      <t>LED</t>
    </r>
    <r>
      <rPr>
        <sz val="12"/>
        <color indexed="8"/>
        <rFont val="Times New Roman"/>
        <family val="1"/>
      </rPr>
      <t xml:space="preserve"> (TC-D)</t>
    </r>
  </si>
  <si>
    <r>
      <rPr>
        <b/>
        <sz val="12"/>
        <rFont val="Times New Roman"/>
        <family val="1"/>
      </rPr>
      <t>Tube light</t>
    </r>
    <r>
      <rPr>
        <sz val="12"/>
        <rFont val="Times New Roman"/>
        <family val="1"/>
      </rPr>
      <t xml:space="preserve"> -Supply and fixing of LED ( T-5) 20 W tube 4'-0" make of Crompton greaves / Philips make.</t>
    </r>
  </si>
  <si>
    <t xml:space="preserve">Supply and installation of circuit in app. make1.6 mm thick,25mm dia PVC pipes and at places where decorum is to be maintained in PVC casings with approved make PVC insulated wire as under. The rate shall be inclusive of all necessary fittings like junction boxes, tees, bends, saddles screws etc complete. PVC pipe to be of BEC/NIC/AKG make and wire of Havel, Anchor Finolex make.   </t>
  </si>
  <si>
    <t>10x4 sq.mm + 1x1.5 sq. mm</t>
  </si>
  <si>
    <r>
      <t xml:space="preserve">Supply and installation and connection of modular type app./ specified switch and socket </t>
    </r>
    <r>
      <rPr>
        <sz val="9"/>
        <color indexed="8"/>
        <rFont val="Times New Roman"/>
        <family val="1"/>
      </rPr>
      <t xml:space="preserve">( ANCHOR-ROMA OR M.K. MAKE) </t>
    </r>
    <r>
      <rPr>
        <sz val="12"/>
        <color indexed="8"/>
        <rFont val="Times New Roman"/>
        <family val="1"/>
      </rPr>
      <t xml:space="preserve">complete with PVC  box plate screws and all other accessories. Rate must also include the cost of circuit wiring with 2x2.5 sqmm + 1x1.5 sqmm </t>
    </r>
  </si>
  <si>
    <t>3 Nos. socket + 2 Nos. switches (6A)</t>
  </si>
  <si>
    <t>LAN- (LOCAL AREA NETWORKING ) FOR COMPUTERS :</t>
  </si>
  <si>
    <t>Supply and Installation of following factory fabricated patch cords  ( UTP-CAT 6 ) complete with connectors on both sides.</t>
  </si>
  <si>
    <t>Two Meter length.</t>
  </si>
  <si>
    <t>Nos.</t>
  </si>
  <si>
    <t>Supply and laying of Four Pair UTP CAT 6 LAN cables in 1 mm thick 20 or 25 mm dia pvc conduit t / Floor trunking with RJ-45 connector. including  Supply and fixing of modular type Information Outlets  with suitable size M.S./ PVC modular boxes complete with insulation displacement connectors etc suitable for CAT 6 UTP Cabling. One Port</t>
  </si>
  <si>
    <t>Supply, Installation, Testing and Commissioning of the following Rack on existing wall / table / plateform etc i/c fixing of equipment/ accessories etc as required.</t>
  </si>
  <si>
    <t>9 U Rack.</t>
  </si>
  <si>
    <r>
      <rPr>
        <b/>
        <sz val="12"/>
        <color indexed="8"/>
        <rFont val="Times New Roman"/>
        <family val="1"/>
      </rPr>
      <t xml:space="preserve">D-Link Switch :- </t>
    </r>
    <r>
      <rPr>
        <sz val="12"/>
        <color indexed="8"/>
        <rFont val="Times New Roman"/>
        <family val="1"/>
      </rPr>
      <t>Providing and fixing at site 24/48 port D link make cat-6 data switch</t>
    </r>
  </si>
  <si>
    <t>Job</t>
  </si>
  <si>
    <r>
      <rPr>
        <b/>
        <sz val="12"/>
        <color indexed="8"/>
        <rFont val="Times New Roman"/>
        <family val="1"/>
      </rPr>
      <t xml:space="preserve"> CHEMICAL  EARTH  STATION</t>
    </r>
    <r>
      <rPr>
        <sz val="12"/>
        <color indexed="8"/>
        <rFont val="Times New Roman"/>
        <family val="1"/>
      </rPr>
      <t xml:space="preserve"> ( One  for  branch electrical work  &amp;  One for UPS system ):-  Installation, Testing , commissioning of CHEMICAL  EARTH STATION  Based on Earthing Electrode with inbuilt copper strip/GEL/GAF based. Should have resistance&lt; 1 Ohm and should be &lt; 2V between neutral and earth. Suitable electrode be used as per the site requirements. Earth enhanced compound powder (Gel) with hardener to be provided minimum 20Kg per site/ Back Fill/Site Filled compound (BFC/BSC)- 100 Kg.  Earthing Warranty for 5 years. The electrode should be minimum 60mm dia and 3 Meter length.or 80mm dia and 2 Meter length.  Dedicated earthing for  computer systems, with all respect as per your required specification. Included  to above item - Construction of earth pit chamber incl. Necessary brickwork, concrete, plastering S/F of CI cover of size 12” x 12”.In addition to above item -  Providing and fixing 2 X 8 SWG dia. earth wire in PVC conduit on surface or in recess for loop earthing along with the existing surface/ recess cable as required.</t>
    </r>
  </si>
  <si>
    <t>Supplying and laying 25 x 3mm copper strip direct on wall / in ground with screws and washer including soldering / welding com.</t>
  </si>
  <si>
    <t xml:space="preserve">DISTRIBUTION BOARD &amp; MAIN BOARD
a) Supplying, fixing in position, testing and commissioning of following type of 1.6mm thick sheet steel enclosed wall mounted dust and vermin proof, factory fabricated from
b) MCB manufacturers indoor type distribution board with hinged cover (double door) with locking arrangement with copper phase bus, neutral and earth bars complete as required suitable for use at 3 phase 440 V/single phase 250V 50c/s supply.  
</t>
  </si>
  <si>
    <t>INCOMER</t>
  </si>
  <si>
    <t>16(a)</t>
  </si>
  <si>
    <t xml:space="preserve">1 Nos. RCCB 100 Amp.
100 A TPN insulated Aluminum Bus Bar 1 Set+100A TPN A1 bus bar  no on load c/ SW 100A
2 Nos. RCB 63A(TPN)
2 No. MCB 40A (TPN)  
</t>
  </si>
  <si>
    <t>16(b)</t>
  </si>
  <si>
    <t xml:space="preserve">LDB (4x4 TPDB – double door)
I/C 63 A(    )
O/G SP-7 Nos. 10 A, SP-5 Nos-32 A
SET AS ABOVE
</t>
  </si>
  <si>
    <t xml:space="preserve">U.P.S. DISTRIBUTION BOARD
FOR OUTGOING SUPPLY
Supply, Installation, Testing and commissioning of the surface / recess mounting following way Double door RCB D.B. Single phase distribution board (Consumer unit) for single phase out going with IP 422 protection incl. The followings accessories –
a) 1 No. SPN RCB DB 12 way
b) 1 No. 25 amp DP RCB
c) 10 Nos. SP RCB 6 amp.
Including Electrical connection, earthing, making good all the damages, painting, cleaning the site, etc. complete as per site requirement and as directed.
</t>
  </si>
  <si>
    <t>Supply &amp; fixing 40 A TPN MCB with enclosure for UPS Incomer</t>
  </si>
  <si>
    <t>Date</t>
  </si>
  <si>
    <t>TOTAL AMOUNT</t>
  </si>
  <si>
    <r>
      <t>Fan with</t>
    </r>
    <r>
      <rPr>
        <b/>
        <sz val="12"/>
        <color indexed="8"/>
        <rFont val="Times New Roman"/>
        <family val="1"/>
      </rPr>
      <t xml:space="preserve"> regulator</t>
    </r>
    <r>
      <rPr>
        <sz val="12"/>
        <color indexed="8"/>
        <rFont val="Times New Roman"/>
        <family val="1"/>
      </rPr>
      <t xml:space="preserve"> (ceiling + bracket)  (2x1.50 sq.mm + 1x1.5 sq.mm)</t>
    </r>
  </si>
  <si>
    <t>Signature of the Vendor with Seal</t>
  </si>
  <si>
    <t>Name of the Vendor:</t>
  </si>
  <si>
    <t xml:space="preserve">Place: </t>
  </si>
  <si>
    <t>Rs.</t>
  </si>
  <si>
    <t>GST</t>
  </si>
  <si>
    <t>FINAL AMOUNT</t>
  </si>
</sst>
</file>

<file path=xl/styles.xml><?xml version="1.0" encoding="utf-8"?>
<styleSheet xmlns="http://schemas.openxmlformats.org/spreadsheetml/2006/main">
  <fonts count="14">
    <font>
      <sz val="11"/>
      <color theme="1"/>
      <name val="Calibri"/>
      <family val="2"/>
      <scheme val="minor"/>
    </font>
    <font>
      <b/>
      <sz val="14"/>
      <name val="Times New Roman"/>
      <family val="1"/>
    </font>
    <font>
      <b/>
      <sz val="14"/>
      <color indexed="8"/>
      <name val="Times New Roman"/>
      <family val="1"/>
    </font>
    <font>
      <b/>
      <sz val="12"/>
      <name val="Times New Roman"/>
      <family val="1"/>
    </font>
    <font>
      <b/>
      <sz val="12"/>
      <color indexed="8"/>
      <name val="Times New Roman"/>
      <family val="1"/>
    </font>
    <font>
      <sz val="12"/>
      <color indexed="8"/>
      <name val="Times New Roman"/>
      <family val="1"/>
    </font>
    <font>
      <sz val="12"/>
      <name val="Times New Roman"/>
      <family val="1"/>
    </font>
    <font>
      <sz val="12"/>
      <color theme="1"/>
      <name val="Times New Roman"/>
      <family val="1"/>
    </font>
    <font>
      <b/>
      <sz val="12"/>
      <color theme="1"/>
      <name val="Times New Roman"/>
      <family val="1"/>
    </font>
    <font>
      <sz val="10"/>
      <name val="Arial"/>
      <family val="2"/>
    </font>
    <font>
      <sz val="12"/>
      <color rgb="FFFF0000"/>
      <name val="Times New Roman"/>
      <family val="1"/>
    </font>
    <font>
      <sz val="11"/>
      <color indexed="8"/>
      <name val="Times New Roman"/>
      <family val="1"/>
    </font>
    <font>
      <sz val="9"/>
      <color indexed="8"/>
      <name val="Times New Roman"/>
      <family val="1"/>
    </font>
    <font>
      <sz val="10"/>
      <color indexed="8"/>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00FFFF"/>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9" fillId="0" borderId="0"/>
  </cellStyleXfs>
  <cellXfs count="79">
    <xf numFmtId="0" fontId="0" fillId="0" borderId="0" xfId="0"/>
    <xf numFmtId="0" fontId="3" fillId="2"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4" xfId="0" applyFont="1" applyBorder="1" applyAlignment="1">
      <alignment horizontal="center" vertical="top"/>
    </xf>
    <xf numFmtId="0" fontId="5" fillId="0" borderId="4" xfId="0" applyFont="1" applyBorder="1" applyAlignment="1">
      <alignment vertical="justify" wrapText="1"/>
    </xf>
    <xf numFmtId="0" fontId="5" fillId="0" borderId="4" xfId="0" applyFont="1" applyBorder="1" applyAlignment="1">
      <alignment vertical="justify"/>
    </xf>
    <xf numFmtId="0" fontId="5" fillId="0" borderId="4" xfId="0" applyFont="1" applyBorder="1" applyAlignment="1">
      <alignment wrapText="1"/>
    </xf>
    <xf numFmtId="0" fontId="5" fillId="0" borderId="4" xfId="0" applyFont="1" applyBorder="1"/>
    <xf numFmtId="0" fontId="5" fillId="0" borderId="4" xfId="0" applyFont="1" applyBorder="1" applyAlignment="1">
      <alignment horizontal="left" vertical="top" wrapText="1"/>
    </xf>
    <xf numFmtId="0" fontId="5" fillId="0" borderId="4" xfId="0" applyFont="1" applyBorder="1" applyAlignment="1">
      <alignment vertical="top" wrapText="1"/>
    </xf>
    <xf numFmtId="0" fontId="7" fillId="0" borderId="4" xfId="0" applyFont="1" applyBorder="1" applyAlignment="1">
      <alignment horizontal="justify" vertical="top" wrapText="1"/>
    </xf>
    <xf numFmtId="0" fontId="8" fillId="0" borderId="4" xfId="0" applyFont="1" applyBorder="1" applyAlignment="1">
      <alignment horizontal="justify" vertical="top" wrapText="1"/>
    </xf>
    <xf numFmtId="0" fontId="7" fillId="0" borderId="4" xfId="1" applyFont="1" applyBorder="1" applyAlignment="1">
      <alignment vertical="top" wrapText="1" shrinkToFit="1"/>
    </xf>
    <xf numFmtId="0" fontId="5" fillId="0" borderId="4" xfId="0" applyFont="1" applyBorder="1" applyAlignment="1">
      <alignment horizontal="justify" vertical="top" wrapText="1"/>
    </xf>
    <xf numFmtId="0" fontId="4" fillId="2" borderId="4" xfId="0" applyFont="1" applyFill="1" applyBorder="1" applyAlignment="1">
      <alignment horizontal="center" vertical="top"/>
    </xf>
    <xf numFmtId="0" fontId="5" fillId="2" borderId="4" xfId="0" applyFont="1" applyFill="1" applyBorder="1" applyAlignment="1">
      <alignment horizontal="justify" vertical="justify" wrapText="1"/>
    </xf>
    <xf numFmtId="0" fontId="6" fillId="0" borderId="4" xfId="1" applyFont="1" applyBorder="1" applyAlignment="1">
      <alignment vertical="top" wrapText="1" shrinkToFit="1"/>
    </xf>
    <xf numFmtId="0" fontId="11" fillId="0" borderId="4" xfId="0" applyFont="1" applyBorder="1" applyAlignment="1">
      <alignment vertical="top" wrapText="1"/>
    </xf>
    <xf numFmtId="0" fontId="5" fillId="0" borderId="4" xfId="0" applyFont="1" applyBorder="1" applyAlignment="1">
      <alignment horizontal="left"/>
    </xf>
    <xf numFmtId="0" fontId="5" fillId="0" borderId="4" xfId="0" applyFont="1" applyBorder="1" applyAlignment="1">
      <alignment horizontal="justify" vertical="justify" wrapText="1"/>
    </xf>
    <xf numFmtId="0" fontId="5" fillId="0" borderId="4" xfId="0" applyFont="1" applyBorder="1" applyAlignment="1">
      <alignment horizontal="left" vertical="justify"/>
    </xf>
    <xf numFmtId="0" fontId="4" fillId="0" borderId="4" xfId="0" applyFont="1" applyBorder="1" applyAlignment="1">
      <alignment horizontal="justify" vertical="top"/>
    </xf>
    <xf numFmtId="0" fontId="5" fillId="0" borderId="4" xfId="0" applyFont="1" applyBorder="1" applyAlignment="1">
      <alignment horizontal="justify" vertical="top"/>
    </xf>
    <xf numFmtId="0" fontId="7" fillId="0" borderId="4" xfId="0" applyFont="1" applyBorder="1" applyAlignment="1">
      <alignment horizontal="left" vertical="top" wrapText="1"/>
    </xf>
    <xf numFmtId="0" fontId="4" fillId="3" borderId="4" xfId="0" applyFont="1" applyFill="1" applyBorder="1" applyAlignment="1">
      <alignment horizontal="center" vertical="top"/>
    </xf>
    <xf numFmtId="0" fontId="4" fillId="0" borderId="4" xfId="0" applyFont="1" applyFill="1" applyBorder="1" applyAlignment="1">
      <alignment horizontal="center" vertical="top"/>
    </xf>
    <xf numFmtId="0" fontId="7" fillId="0" borderId="4" xfId="0" applyFont="1" applyFill="1" applyBorder="1" applyAlignment="1">
      <alignment horizontal="left" vertical="top" wrapText="1"/>
    </xf>
    <xf numFmtId="0" fontId="8" fillId="0" borderId="0" xfId="0" applyFont="1" applyBorder="1" applyAlignment="1" applyProtection="1">
      <alignment horizontal="justify" vertical="top" wrapText="1"/>
      <protection locked="0"/>
    </xf>
    <xf numFmtId="0" fontId="6" fillId="0" borderId="0" xfId="0" applyFont="1" applyBorder="1" applyAlignment="1" applyProtection="1">
      <alignment horizontal="center" vertical="center"/>
      <protection locked="0"/>
    </xf>
    <xf numFmtId="1" fontId="6" fillId="0" borderId="0" xfId="0" applyNumberFormat="1" applyFont="1" applyBorder="1" applyAlignment="1" applyProtection="1">
      <alignment horizontal="center" vertical="center"/>
      <protection locked="0"/>
    </xf>
    <xf numFmtId="2" fontId="1" fillId="0" borderId="0" xfId="0" applyNumberFormat="1" applyFont="1" applyBorder="1" applyAlignment="1" applyProtection="1">
      <alignment horizontal="center" vertical="center"/>
      <protection locked="0"/>
    </xf>
    <xf numFmtId="0" fontId="7" fillId="0" borderId="0" xfId="0" applyFont="1" applyBorder="1" applyAlignment="1" applyProtection="1">
      <alignment horizontal="justify" vertical="top" wrapText="1"/>
      <protection locked="0"/>
    </xf>
    <xf numFmtId="0" fontId="6" fillId="0" borderId="0" xfId="0" applyFont="1" applyBorder="1" applyAlignment="1" applyProtection="1">
      <alignment horizontal="left"/>
      <protection locked="0"/>
    </xf>
    <xf numFmtId="0" fontId="5" fillId="0" borderId="0" xfId="0" applyFont="1" applyBorder="1" applyAlignment="1" applyProtection="1">
      <alignment horizontal="center" vertical="center"/>
      <protection locked="0"/>
    </xf>
    <xf numFmtId="2" fontId="5" fillId="0" borderId="0" xfId="0" applyNumberFormat="1" applyFont="1" applyBorder="1" applyAlignment="1" applyProtection="1">
      <alignment horizontal="center" vertical="center"/>
      <protection locked="0"/>
    </xf>
    <xf numFmtId="0" fontId="4" fillId="0" borderId="0" xfId="0" applyFont="1" applyBorder="1" applyAlignment="1">
      <alignment horizontal="center" vertical="top"/>
    </xf>
    <xf numFmtId="0" fontId="4" fillId="0" borderId="0" xfId="0" applyFont="1" applyFill="1" applyBorder="1" applyAlignment="1">
      <alignment horizontal="center" vertical="top"/>
    </xf>
    <xf numFmtId="0" fontId="8" fillId="0" borderId="0" xfId="0" applyFont="1" applyFill="1" applyBorder="1" applyAlignment="1">
      <alignment horizontal="right" vertical="top" wrapText="1"/>
    </xf>
    <xf numFmtId="0" fontId="6" fillId="0" borderId="0" xfId="0" applyFont="1" applyFill="1" applyBorder="1" applyAlignment="1">
      <alignment horizontal="center"/>
    </xf>
    <xf numFmtId="1" fontId="6" fillId="0" borderId="0" xfId="0" applyNumberFormat="1" applyFont="1" applyFill="1" applyBorder="1" applyAlignment="1">
      <alignment horizontal="center"/>
    </xf>
    <xf numFmtId="0" fontId="5" fillId="0" borderId="4" xfId="0" applyFont="1" applyBorder="1" applyAlignment="1" applyProtection="1">
      <alignment horizontal="center" vertical="center"/>
      <protection locked="0"/>
    </xf>
    <xf numFmtId="2" fontId="5" fillId="0" borderId="4" xfId="0" applyNumberFormat="1" applyFont="1" applyBorder="1" applyAlignment="1" applyProtection="1">
      <alignment horizontal="center"/>
      <protection locked="0"/>
    </xf>
    <xf numFmtId="2" fontId="5" fillId="0" borderId="4" xfId="0" applyNumberFormat="1" applyFont="1" applyBorder="1" applyAlignment="1" applyProtection="1">
      <alignment horizontal="center" vertical="center"/>
      <protection locked="0"/>
    </xf>
    <xf numFmtId="0" fontId="5" fillId="0" borderId="4" xfId="0" applyFont="1" applyBorder="1" applyAlignment="1" applyProtection="1">
      <alignment horizontal="center"/>
      <protection locked="0"/>
    </xf>
    <xf numFmtId="0" fontId="6" fillId="0" borderId="4" xfId="0" applyFont="1" applyBorder="1" applyAlignment="1" applyProtection="1">
      <alignment horizontal="center" vertical="top" wrapText="1"/>
      <protection locked="0"/>
    </xf>
    <xf numFmtId="2" fontId="6" fillId="0" borderId="4" xfId="0" applyNumberFormat="1" applyFont="1" applyBorder="1" applyAlignment="1" applyProtection="1">
      <alignment horizontal="center"/>
      <protection locked="0"/>
    </xf>
    <xf numFmtId="0" fontId="6" fillId="0" borderId="4" xfId="0" applyFont="1" applyBorder="1" applyAlignment="1" applyProtection="1">
      <alignment horizontal="center"/>
      <protection locked="0"/>
    </xf>
    <xf numFmtId="2" fontId="6" fillId="0" borderId="4" xfId="0" applyNumberFormat="1" applyFont="1" applyBorder="1" applyAlignment="1" applyProtection="1">
      <alignment horizontal="center" wrapText="1"/>
      <protection locked="0"/>
    </xf>
    <xf numFmtId="2" fontId="1" fillId="3" borderId="4" xfId="0" applyNumberFormat="1" applyFont="1" applyFill="1" applyBorder="1" applyAlignment="1" applyProtection="1">
      <alignment horizontal="center"/>
      <protection locked="0"/>
    </xf>
    <xf numFmtId="2" fontId="3" fillId="3" borderId="4" xfId="0" applyNumberFormat="1" applyFont="1" applyFill="1" applyBorder="1" applyAlignment="1" applyProtection="1">
      <alignment horizontal="center" wrapText="1"/>
      <protection locked="0"/>
    </xf>
    <xf numFmtId="0" fontId="5" fillId="5" borderId="4" xfId="0" applyFont="1" applyFill="1" applyBorder="1" applyAlignment="1">
      <alignment horizontal="center" vertical="center"/>
    </xf>
    <xf numFmtId="0" fontId="6" fillId="5" borderId="4" xfId="0" applyFont="1" applyFill="1" applyBorder="1" applyAlignment="1">
      <alignment horizontal="center" wrapText="1"/>
    </xf>
    <xf numFmtId="0" fontId="5" fillId="5" borderId="4" xfId="0" applyFont="1" applyFill="1" applyBorder="1" applyAlignment="1">
      <alignment horizontal="center"/>
    </xf>
    <xf numFmtId="0" fontId="10" fillId="5" borderId="4" xfId="0" applyFont="1" applyFill="1" applyBorder="1" applyAlignment="1">
      <alignment horizontal="center" vertical="center"/>
    </xf>
    <xf numFmtId="0" fontId="6" fillId="5" borderId="4" xfId="0" applyFont="1" applyFill="1" applyBorder="1" applyAlignment="1">
      <alignment horizontal="center" vertical="center"/>
    </xf>
    <xf numFmtId="1" fontId="4" fillId="5" borderId="4" xfId="0" applyNumberFormat="1" applyFont="1" applyFill="1" applyBorder="1" applyAlignment="1">
      <alignment horizontal="center"/>
    </xf>
    <xf numFmtId="0" fontId="4" fillId="5" borderId="4" xfId="0" applyFont="1" applyFill="1" applyBorder="1" applyAlignment="1">
      <alignment horizontal="center"/>
    </xf>
    <xf numFmtId="0" fontId="6" fillId="5" borderId="4" xfId="0" applyFont="1" applyFill="1" applyBorder="1" applyAlignment="1">
      <alignment horizontal="center" vertical="top" wrapText="1"/>
    </xf>
    <xf numFmtId="1" fontId="6" fillId="5" borderId="4" xfId="0" applyNumberFormat="1" applyFont="1" applyFill="1" applyBorder="1" applyAlignment="1">
      <alignment horizontal="center" vertical="top" wrapText="1"/>
    </xf>
    <xf numFmtId="0" fontId="6" fillId="5" borderId="4" xfId="0" applyFont="1" applyFill="1" applyBorder="1" applyAlignment="1">
      <alignment horizontal="center"/>
    </xf>
    <xf numFmtId="1" fontId="6" fillId="5" borderId="4" xfId="0" applyNumberFormat="1" applyFont="1" applyFill="1" applyBorder="1" applyAlignment="1">
      <alignment horizontal="center"/>
    </xf>
    <xf numFmtId="1" fontId="5" fillId="5" borderId="4" xfId="0" applyNumberFormat="1" applyFont="1" applyFill="1" applyBorder="1" applyAlignment="1">
      <alignment horizont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2" fillId="4" borderId="1" xfId="0" applyFont="1" applyFill="1" applyBorder="1" applyAlignment="1" applyProtection="1">
      <alignment horizontal="center"/>
      <protection locked="0"/>
    </xf>
    <xf numFmtId="0" fontId="2" fillId="4" borderId="2" xfId="0" applyFont="1" applyFill="1" applyBorder="1" applyAlignment="1" applyProtection="1">
      <alignment horizontal="center"/>
      <protection locked="0"/>
    </xf>
    <xf numFmtId="0" fontId="2" fillId="4" borderId="3" xfId="0" applyFont="1" applyFill="1" applyBorder="1" applyAlignment="1" applyProtection="1">
      <alignment horizontal="center"/>
      <protection locked="0"/>
    </xf>
    <xf numFmtId="0" fontId="8" fillId="3" borderId="4" xfId="0" applyFont="1" applyFill="1" applyBorder="1" applyAlignment="1">
      <alignment horizontal="center" vertical="top" wrapText="1"/>
    </xf>
    <xf numFmtId="0" fontId="8" fillId="3" borderId="1" xfId="0" applyFont="1" applyFill="1" applyBorder="1" applyAlignment="1">
      <alignment horizontal="center" vertical="top" wrapText="1"/>
    </xf>
    <xf numFmtId="0" fontId="8" fillId="3" borderId="2" xfId="0" applyFont="1" applyFill="1" applyBorder="1" applyAlignment="1">
      <alignment horizontal="center" vertical="top" wrapText="1"/>
    </xf>
    <xf numFmtId="0" fontId="8" fillId="3" borderId="3" xfId="0" applyFont="1" applyFill="1" applyBorder="1" applyAlignment="1">
      <alignment horizontal="center" vertical="top" wrapText="1"/>
    </xf>
    <xf numFmtId="0" fontId="7" fillId="0" borderId="0" xfId="0" applyFont="1" applyBorder="1" applyAlignment="1">
      <alignment vertical="top" wrapText="1"/>
    </xf>
    <xf numFmtId="2" fontId="1" fillId="0" borderId="0" xfId="0" applyNumberFormat="1" applyFont="1" applyFill="1" applyBorder="1" applyAlignment="1" applyProtection="1">
      <alignment horizontal="center"/>
      <protection locked="0"/>
    </xf>
    <xf numFmtId="2" fontId="3" fillId="0" borderId="0" xfId="0" applyNumberFormat="1" applyFont="1" applyFill="1" applyBorder="1" applyAlignment="1" applyProtection="1">
      <alignment horizontal="center" wrapText="1"/>
      <protection locked="0"/>
    </xf>
    <xf numFmtId="0" fontId="7" fillId="0" borderId="0" xfId="0" applyFont="1" applyBorder="1" applyAlignment="1" applyProtection="1">
      <alignment vertical="top" wrapText="1"/>
      <protection locked="0"/>
    </xf>
    <xf numFmtId="2" fontId="3" fillId="0" borderId="0" xfId="0" applyNumberFormat="1" applyFont="1" applyBorder="1" applyAlignment="1" applyProtection="1">
      <alignment horizontal="center" wrapText="1"/>
      <protection locked="0"/>
    </xf>
    <xf numFmtId="0" fontId="0" fillId="0" borderId="0" xfId="0" applyProtection="1">
      <protection locked="0"/>
    </xf>
    <xf numFmtId="2" fontId="13" fillId="0" borderId="0" xfId="0" applyNumberFormat="1" applyFont="1" applyBorder="1" applyAlignment="1" applyProtection="1">
      <alignment horizontal="center" vertical="center"/>
      <protection locked="0"/>
    </xf>
  </cellXfs>
  <cellStyles count="2">
    <cellStyle name="Excel Built-in Normal" xfId="1"/>
    <cellStyle name="Normal" xfId="0" builtinId="0"/>
  </cellStyles>
  <dxfs count="0"/>
  <tableStyles count="0" defaultTableStyle="TableStyleMedium9" defaultPivotStyle="PivotStyleLight16"/>
  <colors>
    <mruColors>
      <color rgb="FF00FFF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57"/>
  <sheetViews>
    <sheetView tabSelected="1" workbookViewId="0">
      <selection activeCell="E5" sqref="E5"/>
    </sheetView>
  </sheetViews>
  <sheetFormatPr defaultRowHeight="15"/>
  <cols>
    <col min="2" max="2" width="64.7109375" customWidth="1"/>
    <col min="3" max="3" width="10.28515625" customWidth="1"/>
    <col min="4" max="4" width="9.5703125" customWidth="1"/>
    <col min="5" max="5" width="15.140625" customWidth="1"/>
    <col min="6" max="6" width="26.85546875" customWidth="1"/>
  </cols>
  <sheetData>
    <row r="1" spans="1:6" ht="45" customHeight="1">
      <c r="A1" s="62" t="s">
        <v>0</v>
      </c>
      <c r="B1" s="63"/>
      <c r="C1" s="63"/>
      <c r="D1" s="63"/>
      <c r="E1" s="63"/>
      <c r="F1" s="64"/>
    </row>
    <row r="2" spans="1:6" ht="18.75">
      <c r="A2" s="65" t="s">
        <v>1</v>
      </c>
      <c r="B2" s="66"/>
      <c r="C2" s="66"/>
      <c r="D2" s="66"/>
      <c r="E2" s="66"/>
      <c r="F2" s="67"/>
    </row>
    <row r="3" spans="1:6" ht="15.75">
      <c r="A3" s="1" t="s">
        <v>2</v>
      </c>
      <c r="B3" s="1" t="s">
        <v>3</v>
      </c>
      <c r="C3" s="1" t="s">
        <v>4</v>
      </c>
      <c r="D3" s="2" t="s">
        <v>5</v>
      </c>
      <c r="E3" s="1" t="s">
        <v>6</v>
      </c>
      <c r="F3" s="1" t="s">
        <v>7</v>
      </c>
    </row>
    <row r="4" spans="1:6" ht="267.75">
      <c r="A4" s="3">
        <v>1</v>
      </c>
      <c r="B4" s="4" t="s">
        <v>8</v>
      </c>
      <c r="C4" s="50"/>
      <c r="D4" s="50"/>
      <c r="E4" s="40"/>
      <c r="F4" s="40"/>
    </row>
    <row r="5" spans="1:6" ht="15.75">
      <c r="A5" s="3" t="s">
        <v>9</v>
      </c>
      <c r="B5" s="5" t="s">
        <v>10</v>
      </c>
      <c r="C5" s="51" t="s">
        <v>11</v>
      </c>
      <c r="D5" s="52">
        <v>48</v>
      </c>
      <c r="E5" s="41"/>
      <c r="F5" s="41">
        <f t="shared" ref="F5:F13" si="0">D5*E5</f>
        <v>0</v>
      </c>
    </row>
    <row r="6" spans="1:6" ht="31.5">
      <c r="A6" s="3" t="s">
        <v>12</v>
      </c>
      <c r="B6" s="6" t="s">
        <v>72</v>
      </c>
      <c r="C6" s="51" t="s">
        <v>11</v>
      </c>
      <c r="D6" s="52">
        <v>2</v>
      </c>
      <c r="E6" s="41"/>
      <c r="F6" s="41">
        <f t="shared" si="0"/>
        <v>0</v>
      </c>
    </row>
    <row r="7" spans="1:6" ht="15.75">
      <c r="A7" s="3" t="s">
        <v>13</v>
      </c>
      <c r="B7" s="7" t="s">
        <v>14</v>
      </c>
      <c r="C7" s="51" t="s">
        <v>11</v>
      </c>
      <c r="D7" s="52">
        <v>1</v>
      </c>
      <c r="E7" s="41"/>
      <c r="F7" s="41">
        <f t="shared" si="0"/>
        <v>0</v>
      </c>
    </row>
    <row r="8" spans="1:6" ht="15.75">
      <c r="A8" s="3" t="s">
        <v>15</v>
      </c>
      <c r="B8" s="7" t="s">
        <v>16</v>
      </c>
      <c r="C8" s="51" t="s">
        <v>11</v>
      </c>
      <c r="D8" s="52">
        <v>19</v>
      </c>
      <c r="E8" s="41"/>
      <c r="F8" s="41">
        <f t="shared" si="0"/>
        <v>0</v>
      </c>
    </row>
    <row r="9" spans="1:6" ht="78.75">
      <c r="A9" s="3" t="s">
        <v>17</v>
      </c>
      <c r="B9" s="8" t="s">
        <v>18</v>
      </c>
      <c r="C9" s="51" t="s">
        <v>11</v>
      </c>
      <c r="D9" s="52">
        <v>6</v>
      </c>
      <c r="E9" s="41"/>
      <c r="F9" s="41">
        <f t="shared" si="0"/>
        <v>0</v>
      </c>
    </row>
    <row r="10" spans="1:6" ht="63">
      <c r="A10" s="3" t="s">
        <v>19</v>
      </c>
      <c r="B10" s="8" t="s">
        <v>20</v>
      </c>
      <c r="C10" s="51" t="s">
        <v>21</v>
      </c>
      <c r="D10" s="52">
        <v>83</v>
      </c>
      <c r="E10" s="41"/>
      <c r="F10" s="41">
        <f t="shared" si="0"/>
        <v>0</v>
      </c>
    </row>
    <row r="11" spans="1:6" ht="94.5">
      <c r="A11" s="3">
        <v>2</v>
      </c>
      <c r="B11" s="9" t="s">
        <v>22</v>
      </c>
      <c r="C11" s="51" t="s">
        <v>11</v>
      </c>
      <c r="D11" s="52">
        <v>2</v>
      </c>
      <c r="E11" s="41"/>
      <c r="F11" s="41">
        <f t="shared" si="0"/>
        <v>0</v>
      </c>
    </row>
    <row r="12" spans="1:6" ht="15.75">
      <c r="A12" s="3"/>
      <c r="B12" s="6" t="s">
        <v>23</v>
      </c>
      <c r="C12" s="51" t="s">
        <v>11</v>
      </c>
      <c r="D12" s="52">
        <v>1</v>
      </c>
      <c r="E12" s="41"/>
      <c r="F12" s="41">
        <f t="shared" si="0"/>
        <v>0</v>
      </c>
    </row>
    <row r="13" spans="1:6" ht="110.25">
      <c r="A13" s="3">
        <v>3</v>
      </c>
      <c r="B13" s="10" t="s">
        <v>24</v>
      </c>
      <c r="C13" s="51" t="s">
        <v>25</v>
      </c>
      <c r="D13" s="52">
        <v>10</v>
      </c>
      <c r="E13" s="41"/>
      <c r="F13" s="41">
        <f t="shared" si="0"/>
        <v>0</v>
      </c>
    </row>
    <row r="14" spans="1:6" ht="15.75">
      <c r="A14" s="3">
        <v>4</v>
      </c>
      <c r="B14" s="11" t="s">
        <v>26</v>
      </c>
      <c r="C14" s="51"/>
      <c r="D14" s="52"/>
      <c r="E14" s="41"/>
      <c r="F14" s="41"/>
    </row>
    <row r="15" spans="1:6" ht="31.5">
      <c r="A15" s="3" t="s">
        <v>27</v>
      </c>
      <c r="B15" s="10" t="s">
        <v>28</v>
      </c>
      <c r="C15" s="51" t="s">
        <v>11</v>
      </c>
      <c r="D15" s="52">
        <v>1</v>
      </c>
      <c r="E15" s="41"/>
      <c r="F15" s="41">
        <f>D15*E15</f>
        <v>0</v>
      </c>
    </row>
    <row r="16" spans="1:6" ht="47.25">
      <c r="A16" s="3" t="s">
        <v>29</v>
      </c>
      <c r="B16" s="10" t="s">
        <v>30</v>
      </c>
      <c r="C16" s="51" t="s">
        <v>11</v>
      </c>
      <c r="D16" s="52">
        <v>1</v>
      </c>
      <c r="E16" s="41"/>
      <c r="F16" s="41">
        <f>D16*E16</f>
        <v>0</v>
      </c>
    </row>
    <row r="17" spans="1:6" ht="15.75">
      <c r="A17" s="3" t="s">
        <v>31</v>
      </c>
      <c r="B17" s="11" t="s">
        <v>32</v>
      </c>
      <c r="C17" s="51"/>
      <c r="D17" s="52"/>
      <c r="E17" s="41"/>
      <c r="F17" s="41"/>
    </row>
    <row r="18" spans="1:6" ht="173.25">
      <c r="A18" s="3"/>
      <c r="B18" s="12" t="s">
        <v>33</v>
      </c>
      <c r="C18" s="51" t="s">
        <v>25</v>
      </c>
      <c r="D18" s="52">
        <v>6</v>
      </c>
      <c r="E18" s="41"/>
      <c r="F18" s="41">
        <f t="shared" ref="F18:F24" si="1">D18*E18</f>
        <v>0</v>
      </c>
    </row>
    <row r="19" spans="1:6" ht="173.25">
      <c r="A19" s="3" t="s">
        <v>34</v>
      </c>
      <c r="B19" s="12" t="s">
        <v>35</v>
      </c>
      <c r="C19" s="51" t="s">
        <v>25</v>
      </c>
      <c r="D19" s="52">
        <v>6</v>
      </c>
      <c r="E19" s="41"/>
      <c r="F19" s="41">
        <f t="shared" si="1"/>
        <v>0</v>
      </c>
    </row>
    <row r="20" spans="1:6" ht="189">
      <c r="A20" s="3">
        <v>5</v>
      </c>
      <c r="B20" s="10" t="s">
        <v>36</v>
      </c>
      <c r="C20" s="51" t="s">
        <v>37</v>
      </c>
      <c r="D20" s="52">
        <v>1</v>
      </c>
      <c r="E20" s="41"/>
      <c r="F20" s="41">
        <f t="shared" si="1"/>
        <v>0</v>
      </c>
    </row>
    <row r="21" spans="1:6" ht="63">
      <c r="A21" s="3">
        <v>6</v>
      </c>
      <c r="B21" s="12" t="s">
        <v>38</v>
      </c>
      <c r="C21" s="51" t="s">
        <v>39</v>
      </c>
      <c r="D21" s="52">
        <v>81</v>
      </c>
      <c r="E21" s="41"/>
      <c r="F21" s="41">
        <f t="shared" si="1"/>
        <v>0</v>
      </c>
    </row>
    <row r="22" spans="1:6" ht="63">
      <c r="A22" s="3">
        <v>7</v>
      </c>
      <c r="B22" s="13" t="s">
        <v>40</v>
      </c>
      <c r="C22" s="51" t="s">
        <v>11</v>
      </c>
      <c r="D22" s="52">
        <v>2</v>
      </c>
      <c r="E22" s="41"/>
      <c r="F22" s="41">
        <f t="shared" si="1"/>
        <v>0</v>
      </c>
    </row>
    <row r="23" spans="1:6" ht="94.5">
      <c r="A23" s="3">
        <v>8</v>
      </c>
      <c r="B23" s="9" t="s">
        <v>41</v>
      </c>
      <c r="C23" s="51" t="s">
        <v>11</v>
      </c>
      <c r="D23" s="52">
        <v>12</v>
      </c>
      <c r="E23" s="41"/>
      <c r="F23" s="41">
        <f t="shared" si="1"/>
        <v>0</v>
      </c>
    </row>
    <row r="24" spans="1:6" ht="78.75">
      <c r="A24" s="14">
        <v>9</v>
      </c>
      <c r="B24" s="15" t="s">
        <v>42</v>
      </c>
      <c r="C24" s="51" t="s">
        <v>11</v>
      </c>
      <c r="D24" s="52">
        <v>3</v>
      </c>
      <c r="E24" s="41"/>
      <c r="F24" s="41">
        <f t="shared" si="1"/>
        <v>0</v>
      </c>
    </row>
    <row r="25" spans="1:6" ht="94.5">
      <c r="A25" s="3">
        <v>9</v>
      </c>
      <c r="B25" s="16" t="s">
        <v>43</v>
      </c>
      <c r="C25" s="53"/>
      <c r="D25" s="50"/>
      <c r="E25" s="42"/>
      <c r="F25" s="42"/>
    </row>
    <row r="26" spans="1:6" ht="94.5">
      <c r="A26" s="3" t="s">
        <v>9</v>
      </c>
      <c r="B26" s="13" t="s">
        <v>44</v>
      </c>
      <c r="C26" s="51" t="s">
        <v>11</v>
      </c>
      <c r="D26" s="52">
        <v>17</v>
      </c>
      <c r="E26" s="41"/>
      <c r="F26" s="41">
        <f>D26*E26</f>
        <v>0</v>
      </c>
    </row>
    <row r="27" spans="1:6" ht="31.5">
      <c r="A27" s="3" t="s">
        <v>12</v>
      </c>
      <c r="B27" s="10" t="s">
        <v>45</v>
      </c>
      <c r="C27" s="51" t="s">
        <v>11</v>
      </c>
      <c r="D27" s="52">
        <v>20</v>
      </c>
      <c r="E27" s="41"/>
      <c r="F27" s="41">
        <f>D27*E27</f>
        <v>0</v>
      </c>
    </row>
    <row r="28" spans="1:6" ht="31.5">
      <c r="A28" s="14" t="s">
        <v>13</v>
      </c>
      <c r="B28" s="16" t="s">
        <v>46</v>
      </c>
      <c r="C28" s="51" t="s">
        <v>11</v>
      </c>
      <c r="D28" s="52">
        <v>9</v>
      </c>
      <c r="E28" s="41"/>
      <c r="F28" s="41">
        <f>D28*E28</f>
        <v>0</v>
      </c>
    </row>
    <row r="29" spans="1:6" ht="90">
      <c r="A29" s="3">
        <v>10</v>
      </c>
      <c r="B29" s="17" t="s">
        <v>47</v>
      </c>
      <c r="C29" s="53"/>
      <c r="D29" s="50"/>
      <c r="E29" s="42"/>
      <c r="F29" s="42"/>
    </row>
    <row r="30" spans="1:6" ht="15.75">
      <c r="A30" s="3" t="s">
        <v>9</v>
      </c>
      <c r="B30" s="18" t="s">
        <v>48</v>
      </c>
      <c r="C30" s="54" t="s">
        <v>39</v>
      </c>
      <c r="D30" s="50">
        <v>84</v>
      </c>
      <c r="E30" s="42"/>
      <c r="F30" s="41">
        <f>D30*E30</f>
        <v>0</v>
      </c>
    </row>
    <row r="31" spans="1:6" ht="78.75">
      <c r="A31" s="3">
        <v>11</v>
      </c>
      <c r="B31" s="19" t="s">
        <v>49</v>
      </c>
      <c r="C31" s="54"/>
      <c r="D31" s="50"/>
      <c r="E31" s="42"/>
      <c r="F31" s="42"/>
    </row>
    <row r="32" spans="1:6" ht="15.75">
      <c r="A32" s="3"/>
      <c r="B32" s="20" t="s">
        <v>50</v>
      </c>
      <c r="C32" s="51" t="s">
        <v>11</v>
      </c>
      <c r="D32" s="50">
        <v>20</v>
      </c>
      <c r="E32" s="41"/>
      <c r="F32" s="41">
        <f>D32*E32</f>
        <v>0</v>
      </c>
    </row>
    <row r="33" spans="1:6" ht="31.5">
      <c r="A33" s="3">
        <v>12</v>
      </c>
      <c r="B33" s="21" t="s">
        <v>51</v>
      </c>
      <c r="C33" s="55"/>
      <c r="D33" s="56"/>
      <c r="E33" s="43"/>
      <c r="F33" s="43"/>
    </row>
    <row r="34" spans="1:6" ht="31.5">
      <c r="A34" s="3" t="s">
        <v>9</v>
      </c>
      <c r="B34" s="22" t="s">
        <v>52</v>
      </c>
      <c r="C34" s="57"/>
      <c r="D34" s="58"/>
      <c r="E34" s="44"/>
      <c r="F34" s="41"/>
    </row>
    <row r="35" spans="1:6" ht="15.75">
      <c r="A35" s="3"/>
      <c r="B35" s="22" t="s">
        <v>53</v>
      </c>
      <c r="C35" s="59" t="s">
        <v>54</v>
      </c>
      <c r="D35" s="60">
        <v>6</v>
      </c>
      <c r="E35" s="45"/>
      <c r="F35" s="41">
        <f>D35*E35</f>
        <v>0</v>
      </c>
    </row>
    <row r="36" spans="1:6" ht="94.5">
      <c r="A36" s="3" t="s">
        <v>12</v>
      </c>
      <c r="B36" s="22" t="s">
        <v>55</v>
      </c>
      <c r="C36" s="59" t="s">
        <v>54</v>
      </c>
      <c r="D36" s="60">
        <v>6</v>
      </c>
      <c r="E36" s="45"/>
      <c r="F36" s="41">
        <f>D36*E36</f>
        <v>0</v>
      </c>
    </row>
    <row r="37" spans="1:6" ht="47.25">
      <c r="A37" s="3" t="s">
        <v>13</v>
      </c>
      <c r="B37" s="22" t="s">
        <v>56</v>
      </c>
      <c r="C37" s="59"/>
      <c r="D37" s="61"/>
      <c r="E37" s="46"/>
      <c r="F37" s="44"/>
    </row>
    <row r="38" spans="1:6" ht="15.75">
      <c r="A38" s="3"/>
      <c r="B38" s="22" t="s">
        <v>57</v>
      </c>
      <c r="C38" s="59" t="s">
        <v>54</v>
      </c>
      <c r="D38" s="60">
        <v>1</v>
      </c>
      <c r="E38" s="45"/>
      <c r="F38" s="41">
        <f>D38*E38</f>
        <v>0</v>
      </c>
    </row>
    <row r="39" spans="1:6" ht="31.5">
      <c r="A39" s="3">
        <v>13</v>
      </c>
      <c r="B39" s="22" t="s">
        <v>58</v>
      </c>
      <c r="C39" s="59" t="s">
        <v>59</v>
      </c>
      <c r="D39" s="60">
        <v>1</v>
      </c>
      <c r="E39" s="45"/>
      <c r="F39" s="41">
        <f>D39*E39</f>
        <v>0</v>
      </c>
    </row>
    <row r="40" spans="1:6" ht="283.5">
      <c r="A40" s="3">
        <v>14</v>
      </c>
      <c r="B40" s="13" t="s">
        <v>60</v>
      </c>
      <c r="C40" s="59" t="s">
        <v>54</v>
      </c>
      <c r="D40" s="60">
        <v>2</v>
      </c>
      <c r="E40" s="45"/>
      <c r="F40" s="41">
        <f>D40*E40</f>
        <v>0</v>
      </c>
    </row>
    <row r="41" spans="1:6" ht="31.5">
      <c r="A41" s="3">
        <v>15</v>
      </c>
      <c r="B41" s="10" t="s">
        <v>61</v>
      </c>
      <c r="C41" s="59" t="s">
        <v>39</v>
      </c>
      <c r="D41" s="60">
        <v>69</v>
      </c>
      <c r="E41" s="45"/>
      <c r="F41" s="41">
        <f>D41*E41</f>
        <v>0</v>
      </c>
    </row>
    <row r="42" spans="1:6" ht="141.75">
      <c r="A42" s="3">
        <v>16</v>
      </c>
      <c r="B42" s="10" t="s">
        <v>62</v>
      </c>
      <c r="C42" s="59"/>
      <c r="D42" s="60"/>
      <c r="E42" s="45"/>
      <c r="F42" s="47"/>
    </row>
    <row r="43" spans="1:6" ht="15.75">
      <c r="A43" s="3"/>
      <c r="B43" s="10" t="s">
        <v>63</v>
      </c>
      <c r="C43" s="59"/>
      <c r="D43" s="60"/>
      <c r="E43" s="45"/>
      <c r="F43" s="47"/>
    </row>
    <row r="44" spans="1:6" ht="94.5">
      <c r="A44" s="3" t="s">
        <v>64</v>
      </c>
      <c r="B44" s="10" t="s">
        <v>65</v>
      </c>
      <c r="C44" s="59" t="s">
        <v>25</v>
      </c>
      <c r="D44" s="60">
        <v>1</v>
      </c>
      <c r="E44" s="45"/>
      <c r="F44" s="41">
        <f>D44*E44</f>
        <v>0</v>
      </c>
    </row>
    <row r="45" spans="1:6" ht="78.75">
      <c r="A45" s="3" t="s">
        <v>66</v>
      </c>
      <c r="B45" s="23" t="s">
        <v>67</v>
      </c>
      <c r="C45" s="59" t="s">
        <v>25</v>
      </c>
      <c r="D45" s="60">
        <v>1</v>
      </c>
      <c r="E45" s="45"/>
      <c r="F45" s="41">
        <f>D45*E45</f>
        <v>0</v>
      </c>
    </row>
    <row r="46" spans="1:6" ht="204.75">
      <c r="A46" s="25">
        <v>17</v>
      </c>
      <c r="B46" s="26" t="s">
        <v>68</v>
      </c>
      <c r="C46" s="59" t="s">
        <v>25</v>
      </c>
      <c r="D46" s="60">
        <v>1</v>
      </c>
      <c r="E46" s="45"/>
      <c r="F46" s="41">
        <f>D46*E46</f>
        <v>0</v>
      </c>
    </row>
    <row r="47" spans="1:6" ht="15.75">
      <c r="A47" s="25">
        <v>18</v>
      </c>
      <c r="B47" s="26" t="s">
        <v>69</v>
      </c>
      <c r="C47" s="59" t="s">
        <v>25</v>
      </c>
      <c r="D47" s="60">
        <v>1</v>
      </c>
      <c r="E47" s="45"/>
      <c r="F47" s="41">
        <f>D47*E47</f>
        <v>0</v>
      </c>
    </row>
    <row r="48" spans="1:6" ht="18.75">
      <c r="A48" s="24"/>
      <c r="B48" s="69" t="s">
        <v>71</v>
      </c>
      <c r="C48" s="70"/>
      <c r="D48" s="71"/>
      <c r="E48" s="48" t="s">
        <v>76</v>
      </c>
      <c r="F48" s="49">
        <f>SUM(F4:F47)</f>
        <v>0</v>
      </c>
    </row>
    <row r="49" spans="1:6" ht="18.75">
      <c r="A49" s="36"/>
      <c r="B49" s="37"/>
      <c r="C49" s="38"/>
      <c r="D49" s="39"/>
      <c r="E49" s="73"/>
      <c r="F49" s="74"/>
    </row>
    <row r="50" spans="1:6" ht="18.75">
      <c r="A50" s="24"/>
      <c r="B50" s="68" t="s">
        <v>77</v>
      </c>
      <c r="C50" s="68"/>
      <c r="D50" s="68"/>
      <c r="E50" s="48" t="s">
        <v>76</v>
      </c>
      <c r="F50" s="49">
        <f>F48*18/100</f>
        <v>0</v>
      </c>
    </row>
    <row r="51" spans="1:6" ht="18.75" customHeight="1">
      <c r="A51" s="35"/>
      <c r="C51" s="72"/>
      <c r="D51" s="72"/>
      <c r="E51" s="75"/>
      <c r="F51" s="76"/>
    </row>
    <row r="52" spans="1:6" ht="18.75">
      <c r="A52" s="24"/>
      <c r="B52" s="68" t="s">
        <v>78</v>
      </c>
      <c r="C52" s="68"/>
      <c r="D52" s="68"/>
      <c r="E52" s="48" t="s">
        <v>76</v>
      </c>
      <c r="F52" s="49">
        <f>F48+F50</f>
        <v>0</v>
      </c>
    </row>
    <row r="53" spans="1:6" ht="15.75">
      <c r="A53" s="35"/>
    </row>
    <row r="54" spans="1:6" ht="15.75">
      <c r="A54" s="35"/>
    </row>
    <row r="55" spans="1:6" ht="18.75">
      <c r="A55" s="77"/>
      <c r="B55" s="27" t="s">
        <v>73</v>
      </c>
      <c r="C55" s="28"/>
      <c r="D55" s="29"/>
      <c r="E55" s="30"/>
      <c r="F55" s="76"/>
    </row>
    <row r="56" spans="1:6" ht="18.75">
      <c r="A56" s="77"/>
      <c r="B56" s="31" t="s">
        <v>74</v>
      </c>
      <c r="C56" s="28"/>
      <c r="D56" s="29"/>
      <c r="E56" s="30"/>
      <c r="F56" s="76"/>
    </row>
    <row r="57" spans="1:6" ht="15.75">
      <c r="A57" s="77"/>
      <c r="B57" s="32" t="s">
        <v>75</v>
      </c>
      <c r="C57" s="28"/>
      <c r="D57" s="33"/>
      <c r="E57" s="34" t="s">
        <v>70</v>
      </c>
      <c r="F57" s="78"/>
    </row>
  </sheetData>
  <sheetProtection password="C7CF" sheet="1" objects="1" scenarios="1" selectLockedCells="1"/>
  <mergeCells count="5">
    <mergeCell ref="B52:D52"/>
    <mergeCell ref="A1:F1"/>
    <mergeCell ref="A2:F2"/>
    <mergeCell ref="B48:D48"/>
    <mergeCell ref="B50:D50"/>
  </mergeCells>
  <pageMargins left="0.7" right="0.7" top="0.75" bottom="0.75" header="0.3" footer="0.3"/>
  <pageSetup scale="65" orientation="portrait" verticalDpi="0" r:id="rId1"/>
  <rowBreaks count="3" manualBreakCount="3">
    <brk id="16" max="16383" man="1"/>
    <brk id="25" max="16383" man="1"/>
    <brk id="42" max="16383"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BOQ ELECTRICAL WORK</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2025-07-16T05:23:40Z</dcterms:modified>
</cp:coreProperties>
</file>